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1022387791\Desktop\"/>
    </mc:Choice>
  </mc:AlternateContent>
  <bookViews>
    <workbookView xWindow="0" yWindow="0" windowWidth="24000" windowHeight="8910" activeTab="2"/>
  </bookViews>
  <sheets>
    <sheet name="INDICE" sheetId="1" r:id="rId1"/>
    <sheet name="Novedades" sheetId="2" r:id="rId2"/>
    <sheet name="CUADRO 6,1" sheetId="8" r:id="rId3"/>
    <sheet name="CUADRO 6,2" sheetId="9" r:id="rId4"/>
    <sheet name="CUADRO 6.3" sheetId="3" r:id="rId5"/>
    <sheet name="CUADRO 6.4" sheetId="4" r:id="rId6"/>
    <sheet name="CUADRO 6.5" sheetId="6" r:id="rId7"/>
    <sheet name="CUADRO 6.6" sheetId="7" r:id="rId8"/>
  </sheets>
  <definedNames>
    <definedName name="_xlnm.Print_Area" localSheetId="2">'CUADRO 6,1'!$A$3:$R$69</definedName>
    <definedName name="_xlnm.Print_Area" localSheetId="3">'CUADRO 6,2'!$A$3:$R$64</definedName>
    <definedName name="PAX_NACIONAL" localSheetId="2">'CUADRO 6,1'!$A$5:$O$68</definedName>
    <definedName name="PAX_NACIONAL" localSheetId="3">'CUADRO 6,2'!$A$5:$O$63</definedName>
    <definedName name="PAX_NACIONAL">#REF!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8" l="1"/>
  <c r="P7" i="8"/>
  <c r="O7" i="8"/>
  <c r="M7" i="8"/>
  <c r="L7" i="8"/>
  <c r="K7" i="8"/>
  <c r="I7" i="8"/>
  <c r="H7" i="8"/>
  <c r="G7" i="8"/>
  <c r="D7" i="8"/>
  <c r="E7" i="8"/>
  <c r="C7" i="8"/>
  <c r="Q7" i="9"/>
  <c r="P7" i="9"/>
  <c r="O7" i="9"/>
  <c r="M7" i="9"/>
  <c r="L7" i="9"/>
  <c r="K7" i="9"/>
  <c r="I7" i="9"/>
  <c r="H7" i="9"/>
  <c r="G7" i="9"/>
  <c r="D7" i="9"/>
  <c r="E7" i="9"/>
  <c r="C7" i="9"/>
  <c r="R213" i="9"/>
  <c r="R11" i="9" l="1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8" i="9"/>
  <c r="R9" i="9"/>
  <c r="R10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8" i="9"/>
  <c r="N9" i="9"/>
  <c r="N10" i="9"/>
  <c r="N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8" i="9"/>
  <c r="J9" i="9"/>
  <c r="J10" i="9"/>
  <c r="J11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9" i="9"/>
  <c r="F10" i="9"/>
  <c r="F8" i="9"/>
  <c r="R11" i="8" l="1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2" i="8"/>
  <c r="R133" i="8"/>
  <c r="R134" i="8"/>
  <c r="R135" i="8"/>
  <c r="R136" i="8"/>
  <c r="R137" i="8"/>
  <c r="R138" i="8"/>
  <c r="R139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66" i="8"/>
  <c r="R167" i="8"/>
  <c r="R168" i="8"/>
  <c r="R169" i="8"/>
  <c r="R170" i="8"/>
  <c r="R171" i="8"/>
  <c r="R172" i="8"/>
  <c r="R173" i="8"/>
  <c r="R174" i="8"/>
  <c r="R175" i="8"/>
  <c r="R176" i="8"/>
  <c r="R177" i="8"/>
  <c r="R178" i="8"/>
  <c r="R179" i="8"/>
  <c r="R180" i="8"/>
  <c r="R181" i="8"/>
  <c r="R182" i="8"/>
  <c r="R183" i="8"/>
  <c r="R184" i="8"/>
  <c r="R185" i="8"/>
  <c r="R186" i="8"/>
  <c r="R187" i="8"/>
  <c r="R188" i="8"/>
  <c r="R189" i="8"/>
  <c r="R190" i="8"/>
  <c r="R191" i="8"/>
  <c r="R192" i="8"/>
  <c r="R193" i="8"/>
  <c r="R194" i="8"/>
  <c r="R195" i="8"/>
  <c r="R196" i="8"/>
  <c r="R197" i="8"/>
  <c r="R198" i="8"/>
  <c r="R199" i="8"/>
  <c r="R200" i="8"/>
  <c r="R201" i="8"/>
  <c r="R202" i="8"/>
  <c r="R203" i="8"/>
  <c r="R204" i="8"/>
  <c r="R205" i="8"/>
  <c r="R206" i="8"/>
  <c r="R207" i="8"/>
  <c r="R208" i="8"/>
  <c r="R209" i="8"/>
  <c r="R210" i="8"/>
  <c r="R211" i="8"/>
  <c r="R212" i="8"/>
  <c r="R213" i="8"/>
  <c r="R214" i="8"/>
  <c r="R215" i="8"/>
  <c r="R216" i="8"/>
  <c r="R217" i="8"/>
  <c r="R218" i="8"/>
  <c r="R219" i="8"/>
  <c r="R220" i="8"/>
  <c r="R221" i="8"/>
  <c r="R222" i="8"/>
  <c r="R223" i="8"/>
  <c r="R224" i="8"/>
  <c r="R225" i="8"/>
  <c r="R226" i="8"/>
  <c r="R227" i="8"/>
  <c r="R228" i="8"/>
  <c r="R229" i="8"/>
  <c r="R230" i="8"/>
  <c r="R231" i="8"/>
  <c r="R232" i="8"/>
  <c r="R233" i="8"/>
  <c r="R234" i="8"/>
  <c r="R235" i="8"/>
  <c r="R236" i="8"/>
  <c r="R237" i="8"/>
  <c r="R238" i="8"/>
  <c r="R239" i="8"/>
  <c r="R240" i="8"/>
  <c r="R241" i="8"/>
  <c r="R242" i="8"/>
  <c r="R243" i="8"/>
  <c r="R244" i="8"/>
  <c r="R245" i="8"/>
  <c r="R246" i="8"/>
  <c r="R247" i="8"/>
  <c r="R248" i="8"/>
  <c r="R249" i="8"/>
  <c r="R250" i="8"/>
  <c r="R251" i="8"/>
  <c r="R252" i="8"/>
  <c r="R253" i="8"/>
  <c r="R254" i="8"/>
  <c r="R255" i="8"/>
  <c r="R256" i="8"/>
  <c r="R257" i="8"/>
  <c r="R258" i="8"/>
  <c r="R259" i="8"/>
  <c r="R260" i="8"/>
  <c r="R261" i="8"/>
  <c r="R262" i="8"/>
  <c r="R263" i="8"/>
  <c r="R264" i="8"/>
  <c r="R265" i="8"/>
  <c r="R266" i="8"/>
  <c r="R267" i="8"/>
  <c r="R268" i="8"/>
  <c r="R269" i="8"/>
  <c r="R270" i="8"/>
  <c r="R271" i="8"/>
  <c r="R272" i="8"/>
  <c r="R273" i="8"/>
  <c r="R274" i="8"/>
  <c r="R275" i="8"/>
  <c r="R276" i="8"/>
  <c r="R277" i="8"/>
  <c r="R278" i="8"/>
  <c r="R279" i="8"/>
  <c r="R280" i="8"/>
  <c r="R281" i="8"/>
  <c r="R282" i="8"/>
  <c r="R283" i="8"/>
  <c r="R284" i="8"/>
  <c r="R285" i="8"/>
  <c r="R286" i="8"/>
  <c r="R287" i="8"/>
  <c r="R288" i="8"/>
  <c r="R289" i="8"/>
  <c r="R290" i="8"/>
  <c r="R291" i="8"/>
  <c r="R292" i="8"/>
  <c r="R293" i="8"/>
  <c r="R294" i="8"/>
  <c r="R295" i="8"/>
  <c r="R296" i="8"/>
  <c r="R297" i="8"/>
  <c r="R298" i="8"/>
  <c r="R299" i="8"/>
  <c r="R300" i="8"/>
  <c r="R301" i="8"/>
  <c r="R302" i="8"/>
  <c r="R303" i="8"/>
  <c r="R304" i="8"/>
  <c r="R305" i="8"/>
  <c r="R306" i="8"/>
  <c r="R307" i="8"/>
  <c r="R308" i="8"/>
  <c r="R309" i="8"/>
  <c r="R310" i="8"/>
  <c r="R311" i="8"/>
  <c r="R312" i="8"/>
  <c r="R313" i="8"/>
  <c r="R314" i="8"/>
  <c r="R315" i="8"/>
  <c r="R316" i="8"/>
  <c r="R317" i="8"/>
  <c r="R318" i="8"/>
  <c r="R319" i="8"/>
  <c r="R320" i="8"/>
  <c r="R321" i="8"/>
  <c r="R322" i="8"/>
  <c r="R323" i="8"/>
  <c r="R324" i="8"/>
  <c r="R325" i="8"/>
  <c r="R326" i="8"/>
  <c r="R327" i="8"/>
  <c r="R328" i="8"/>
  <c r="R329" i="8"/>
  <c r="R330" i="8"/>
  <c r="R331" i="8"/>
  <c r="R332" i="8"/>
  <c r="R333" i="8"/>
  <c r="R334" i="8"/>
  <c r="R335" i="8"/>
  <c r="R336" i="8"/>
  <c r="R337" i="8"/>
  <c r="R338" i="8"/>
  <c r="R339" i="8"/>
  <c r="R340" i="8"/>
  <c r="R341" i="8"/>
  <c r="R342" i="8"/>
  <c r="R343" i="8"/>
  <c r="R344" i="8"/>
  <c r="R345" i="8"/>
  <c r="R346" i="8"/>
  <c r="R347" i="8"/>
  <c r="R8" i="8"/>
  <c r="R9" i="8"/>
  <c r="R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8" i="8"/>
  <c r="J9" i="8"/>
  <c r="J10" i="8"/>
  <c r="R7" i="9"/>
  <c r="N7" i="9" l="1"/>
  <c r="F7" i="8"/>
  <c r="P230" i="4"/>
  <c r="P231" i="4"/>
  <c r="P232" i="4"/>
  <c r="P233" i="4"/>
  <c r="Q233" i="4" s="1"/>
  <c r="P234" i="4"/>
  <c r="P235" i="4"/>
  <c r="P236" i="4"/>
  <c r="P237" i="4"/>
  <c r="Q237" i="4" s="1"/>
  <c r="P238" i="4"/>
  <c r="P239" i="4"/>
  <c r="P240" i="4"/>
  <c r="P241" i="4"/>
  <c r="Q241" i="4" s="1"/>
  <c r="P242" i="4"/>
  <c r="P243" i="4"/>
  <c r="P244" i="4"/>
  <c r="P245" i="4"/>
  <c r="Q245" i="4" s="1"/>
  <c r="P246" i="4"/>
  <c r="P247" i="4"/>
  <c r="P248" i="4"/>
  <c r="P249" i="4"/>
  <c r="Q249" i="4" s="1"/>
  <c r="P250" i="4"/>
  <c r="P251" i="4"/>
  <c r="P252" i="4"/>
  <c r="P253" i="4"/>
  <c r="Q253" i="4" s="1"/>
  <c r="P254" i="4"/>
  <c r="P255" i="4"/>
  <c r="P256" i="4"/>
  <c r="P257" i="4"/>
  <c r="Q257" i="4" s="1"/>
  <c r="P258" i="4"/>
  <c r="P259" i="4"/>
  <c r="P260" i="4"/>
  <c r="P261" i="4"/>
  <c r="Q261" i="4" s="1"/>
  <c r="P262" i="4"/>
  <c r="P263" i="4"/>
  <c r="P264" i="4"/>
  <c r="P265" i="4"/>
  <c r="Q265" i="4" s="1"/>
  <c r="P266" i="4"/>
  <c r="P267" i="4"/>
  <c r="P268" i="4"/>
  <c r="P269" i="4"/>
  <c r="Q269" i="4" s="1"/>
  <c r="P270" i="4"/>
  <c r="P271" i="4"/>
  <c r="P272" i="4"/>
  <c r="P273" i="4"/>
  <c r="Q273" i="4" s="1"/>
  <c r="P274" i="4"/>
  <c r="P275" i="4"/>
  <c r="P276" i="4"/>
  <c r="P277" i="4"/>
  <c r="Q277" i="4" s="1"/>
  <c r="P278" i="4"/>
  <c r="P279" i="4"/>
  <c r="P280" i="4"/>
  <c r="P281" i="4"/>
  <c r="Q281" i="4" s="1"/>
  <c r="P282" i="4"/>
  <c r="P283" i="4"/>
  <c r="P284" i="4"/>
  <c r="P285" i="4"/>
  <c r="Q285" i="4" s="1"/>
  <c r="P286" i="4"/>
  <c r="P287" i="4"/>
  <c r="P288" i="4"/>
  <c r="P289" i="4"/>
  <c r="Q289" i="4" s="1"/>
  <c r="P290" i="4"/>
  <c r="P291" i="4"/>
  <c r="P292" i="4"/>
  <c r="P293" i="4"/>
  <c r="Q293" i="4" s="1"/>
  <c r="P294" i="4"/>
  <c r="P295" i="4"/>
  <c r="P296" i="4"/>
  <c r="P297" i="4"/>
  <c r="Q297" i="4" s="1"/>
  <c r="P298" i="4"/>
  <c r="P299" i="4"/>
  <c r="P300" i="4"/>
  <c r="P301" i="4"/>
  <c r="Q301" i="4" s="1"/>
  <c r="P302" i="4"/>
  <c r="P303" i="4"/>
  <c r="P304" i="4"/>
  <c r="P305" i="4"/>
  <c r="Q305" i="4" s="1"/>
  <c r="P306" i="4"/>
  <c r="P307" i="4"/>
  <c r="P308" i="4"/>
  <c r="P309" i="4"/>
  <c r="Q309" i="4" s="1"/>
  <c r="P310" i="4"/>
  <c r="P311" i="4"/>
  <c r="P312" i="4"/>
  <c r="P313" i="4"/>
  <c r="Q313" i="4" s="1"/>
  <c r="P314" i="4"/>
  <c r="P315" i="4"/>
  <c r="P316" i="4"/>
  <c r="P317" i="4"/>
  <c r="Q317" i="4" s="1"/>
  <c r="P318" i="4"/>
  <c r="P319" i="4"/>
  <c r="P320" i="4"/>
  <c r="P321" i="4"/>
  <c r="Q321" i="4" s="1"/>
  <c r="P322" i="4"/>
  <c r="P323" i="4"/>
  <c r="P324" i="4"/>
  <c r="P325" i="4"/>
  <c r="Q325" i="4" s="1"/>
  <c r="P326" i="4"/>
  <c r="P327" i="4"/>
  <c r="P328" i="4"/>
  <c r="P329" i="4"/>
  <c r="Q329" i="4" s="1"/>
  <c r="P330" i="4"/>
  <c r="P331" i="4"/>
  <c r="L230" i="4"/>
  <c r="Q230" i="4" s="1"/>
  <c r="L231" i="4"/>
  <c r="L232" i="4"/>
  <c r="L233" i="4"/>
  <c r="L234" i="4"/>
  <c r="Q234" i="4" s="1"/>
  <c r="L235" i="4"/>
  <c r="L236" i="4"/>
  <c r="L237" i="4"/>
  <c r="L238" i="4"/>
  <c r="Q238" i="4" s="1"/>
  <c r="L239" i="4"/>
  <c r="L240" i="4"/>
  <c r="L241" i="4"/>
  <c r="L242" i="4"/>
  <c r="Q242" i="4" s="1"/>
  <c r="L243" i="4"/>
  <c r="L244" i="4"/>
  <c r="L245" i="4"/>
  <c r="L246" i="4"/>
  <c r="Q246" i="4" s="1"/>
  <c r="L247" i="4"/>
  <c r="L248" i="4"/>
  <c r="L249" i="4"/>
  <c r="L250" i="4"/>
  <c r="Q250" i="4" s="1"/>
  <c r="L251" i="4"/>
  <c r="L252" i="4"/>
  <c r="L253" i="4"/>
  <c r="L254" i="4"/>
  <c r="Q254" i="4" s="1"/>
  <c r="L255" i="4"/>
  <c r="L256" i="4"/>
  <c r="L257" i="4"/>
  <c r="L258" i="4"/>
  <c r="Q258" i="4" s="1"/>
  <c r="L259" i="4"/>
  <c r="L260" i="4"/>
  <c r="L261" i="4"/>
  <c r="L262" i="4"/>
  <c r="Q262" i="4" s="1"/>
  <c r="L263" i="4"/>
  <c r="L264" i="4"/>
  <c r="L265" i="4"/>
  <c r="L266" i="4"/>
  <c r="Q266" i="4" s="1"/>
  <c r="L267" i="4"/>
  <c r="L268" i="4"/>
  <c r="L269" i="4"/>
  <c r="L270" i="4"/>
  <c r="Q270" i="4" s="1"/>
  <c r="L271" i="4"/>
  <c r="L272" i="4"/>
  <c r="L273" i="4"/>
  <c r="L274" i="4"/>
  <c r="Q274" i="4" s="1"/>
  <c r="L275" i="4"/>
  <c r="L276" i="4"/>
  <c r="L277" i="4"/>
  <c r="L278" i="4"/>
  <c r="Q278" i="4" s="1"/>
  <c r="L279" i="4"/>
  <c r="L280" i="4"/>
  <c r="L281" i="4"/>
  <c r="L282" i="4"/>
  <c r="Q282" i="4" s="1"/>
  <c r="L283" i="4"/>
  <c r="L284" i="4"/>
  <c r="L285" i="4"/>
  <c r="L286" i="4"/>
  <c r="Q286" i="4" s="1"/>
  <c r="L287" i="4"/>
  <c r="L288" i="4"/>
  <c r="L289" i="4"/>
  <c r="L290" i="4"/>
  <c r="Q290" i="4" s="1"/>
  <c r="L291" i="4"/>
  <c r="L292" i="4"/>
  <c r="L293" i="4"/>
  <c r="L294" i="4"/>
  <c r="Q294" i="4" s="1"/>
  <c r="L295" i="4"/>
  <c r="L296" i="4"/>
  <c r="L297" i="4"/>
  <c r="L298" i="4"/>
  <c r="Q298" i="4" s="1"/>
  <c r="L299" i="4"/>
  <c r="L300" i="4"/>
  <c r="L301" i="4"/>
  <c r="L302" i="4"/>
  <c r="Q302" i="4" s="1"/>
  <c r="L303" i="4"/>
  <c r="L304" i="4"/>
  <c r="L305" i="4"/>
  <c r="L306" i="4"/>
  <c r="Q306" i="4" s="1"/>
  <c r="L307" i="4"/>
  <c r="L308" i="4"/>
  <c r="L309" i="4"/>
  <c r="L310" i="4"/>
  <c r="Q310" i="4" s="1"/>
  <c r="L311" i="4"/>
  <c r="L312" i="4"/>
  <c r="L313" i="4"/>
  <c r="L314" i="4"/>
  <c r="Q314" i="4" s="1"/>
  <c r="L315" i="4"/>
  <c r="L316" i="4"/>
  <c r="L317" i="4"/>
  <c r="L318" i="4"/>
  <c r="Q318" i="4" s="1"/>
  <c r="L319" i="4"/>
  <c r="L320" i="4"/>
  <c r="L321" i="4"/>
  <c r="L322" i="4"/>
  <c r="Q322" i="4" s="1"/>
  <c r="L323" i="4"/>
  <c r="L324" i="4"/>
  <c r="L325" i="4"/>
  <c r="L326" i="4"/>
  <c r="Q326" i="4" s="1"/>
  <c r="L327" i="4"/>
  <c r="L328" i="4"/>
  <c r="L329" i="4"/>
  <c r="L330" i="4"/>
  <c r="Q330" i="4" s="1"/>
  <c r="L331" i="4"/>
  <c r="H230" i="4"/>
  <c r="H231" i="4"/>
  <c r="H232" i="4"/>
  <c r="H233" i="4"/>
  <c r="I233" i="4" s="1"/>
  <c r="H234" i="4"/>
  <c r="H235" i="4"/>
  <c r="H236" i="4"/>
  <c r="H237" i="4"/>
  <c r="I237" i="4" s="1"/>
  <c r="H238" i="4"/>
  <c r="H239" i="4"/>
  <c r="H240" i="4"/>
  <c r="H241" i="4"/>
  <c r="I241" i="4" s="1"/>
  <c r="H242" i="4"/>
  <c r="H243" i="4"/>
  <c r="H244" i="4"/>
  <c r="H245" i="4"/>
  <c r="I245" i="4" s="1"/>
  <c r="H246" i="4"/>
  <c r="H247" i="4"/>
  <c r="H248" i="4"/>
  <c r="H249" i="4"/>
  <c r="I249" i="4" s="1"/>
  <c r="H250" i="4"/>
  <c r="H251" i="4"/>
  <c r="H252" i="4"/>
  <c r="H253" i="4"/>
  <c r="I253" i="4" s="1"/>
  <c r="H254" i="4"/>
  <c r="H255" i="4"/>
  <c r="H256" i="4"/>
  <c r="H257" i="4"/>
  <c r="I257" i="4" s="1"/>
  <c r="H258" i="4"/>
  <c r="H259" i="4"/>
  <c r="H260" i="4"/>
  <c r="H261" i="4"/>
  <c r="I261" i="4" s="1"/>
  <c r="H262" i="4"/>
  <c r="H263" i="4"/>
  <c r="H264" i="4"/>
  <c r="H265" i="4"/>
  <c r="I265" i="4" s="1"/>
  <c r="H266" i="4"/>
  <c r="H267" i="4"/>
  <c r="H268" i="4"/>
  <c r="H269" i="4"/>
  <c r="I269" i="4" s="1"/>
  <c r="H270" i="4"/>
  <c r="H271" i="4"/>
  <c r="H272" i="4"/>
  <c r="H273" i="4"/>
  <c r="I273" i="4" s="1"/>
  <c r="H274" i="4"/>
  <c r="H275" i="4"/>
  <c r="H276" i="4"/>
  <c r="H277" i="4"/>
  <c r="I277" i="4" s="1"/>
  <c r="H278" i="4"/>
  <c r="H279" i="4"/>
  <c r="H280" i="4"/>
  <c r="H281" i="4"/>
  <c r="I281" i="4" s="1"/>
  <c r="H282" i="4"/>
  <c r="H283" i="4"/>
  <c r="H284" i="4"/>
  <c r="H285" i="4"/>
  <c r="I285" i="4" s="1"/>
  <c r="H286" i="4"/>
  <c r="H287" i="4"/>
  <c r="H288" i="4"/>
  <c r="H289" i="4"/>
  <c r="I289" i="4" s="1"/>
  <c r="H290" i="4"/>
  <c r="H291" i="4"/>
  <c r="H292" i="4"/>
  <c r="H293" i="4"/>
  <c r="I293" i="4" s="1"/>
  <c r="H294" i="4"/>
  <c r="H295" i="4"/>
  <c r="H296" i="4"/>
  <c r="H297" i="4"/>
  <c r="I297" i="4" s="1"/>
  <c r="H298" i="4"/>
  <c r="H299" i="4"/>
  <c r="H300" i="4"/>
  <c r="H301" i="4"/>
  <c r="I301" i="4" s="1"/>
  <c r="H302" i="4"/>
  <c r="H303" i="4"/>
  <c r="H304" i="4"/>
  <c r="H305" i="4"/>
  <c r="I305" i="4" s="1"/>
  <c r="H306" i="4"/>
  <c r="H307" i="4"/>
  <c r="H308" i="4"/>
  <c r="H309" i="4"/>
  <c r="I309" i="4" s="1"/>
  <c r="H310" i="4"/>
  <c r="H311" i="4"/>
  <c r="H312" i="4"/>
  <c r="H313" i="4"/>
  <c r="I313" i="4" s="1"/>
  <c r="H314" i="4"/>
  <c r="H315" i="4"/>
  <c r="H316" i="4"/>
  <c r="H317" i="4"/>
  <c r="I317" i="4" s="1"/>
  <c r="H318" i="4"/>
  <c r="H319" i="4"/>
  <c r="H320" i="4"/>
  <c r="H321" i="4"/>
  <c r="I321" i="4" s="1"/>
  <c r="H322" i="4"/>
  <c r="H323" i="4"/>
  <c r="H324" i="4"/>
  <c r="H325" i="4"/>
  <c r="I325" i="4" s="1"/>
  <c r="H326" i="4"/>
  <c r="H327" i="4"/>
  <c r="H328" i="4"/>
  <c r="H329" i="4"/>
  <c r="I329" i="4" s="1"/>
  <c r="H330" i="4"/>
  <c r="H331" i="4"/>
  <c r="D230" i="4"/>
  <c r="I230" i="4" s="1"/>
  <c r="D231" i="4"/>
  <c r="I231" i="4" s="1"/>
  <c r="D232" i="4"/>
  <c r="D233" i="4"/>
  <c r="D234" i="4"/>
  <c r="I234" i="4" s="1"/>
  <c r="D235" i="4"/>
  <c r="I235" i="4" s="1"/>
  <c r="D236" i="4"/>
  <c r="D237" i="4"/>
  <c r="D238" i="4"/>
  <c r="I238" i="4" s="1"/>
  <c r="D239" i="4"/>
  <c r="I239" i="4" s="1"/>
  <c r="D240" i="4"/>
  <c r="D241" i="4"/>
  <c r="D242" i="4"/>
  <c r="I242" i="4" s="1"/>
  <c r="D243" i="4"/>
  <c r="I243" i="4" s="1"/>
  <c r="D244" i="4"/>
  <c r="D245" i="4"/>
  <c r="D246" i="4"/>
  <c r="I246" i="4" s="1"/>
  <c r="D247" i="4"/>
  <c r="I247" i="4" s="1"/>
  <c r="D248" i="4"/>
  <c r="D249" i="4"/>
  <c r="D250" i="4"/>
  <c r="I250" i="4" s="1"/>
  <c r="D251" i="4"/>
  <c r="I251" i="4" s="1"/>
  <c r="D252" i="4"/>
  <c r="D253" i="4"/>
  <c r="D254" i="4"/>
  <c r="I254" i="4" s="1"/>
  <c r="D255" i="4"/>
  <c r="I255" i="4" s="1"/>
  <c r="D256" i="4"/>
  <c r="D257" i="4"/>
  <c r="D258" i="4"/>
  <c r="I258" i="4" s="1"/>
  <c r="D259" i="4"/>
  <c r="I259" i="4" s="1"/>
  <c r="D260" i="4"/>
  <c r="D261" i="4"/>
  <c r="D262" i="4"/>
  <c r="I262" i="4" s="1"/>
  <c r="D263" i="4"/>
  <c r="I263" i="4" s="1"/>
  <c r="D264" i="4"/>
  <c r="D265" i="4"/>
  <c r="D266" i="4"/>
  <c r="I266" i="4" s="1"/>
  <c r="D267" i="4"/>
  <c r="I267" i="4" s="1"/>
  <c r="D268" i="4"/>
  <c r="D269" i="4"/>
  <c r="D270" i="4"/>
  <c r="I270" i="4" s="1"/>
  <c r="D271" i="4"/>
  <c r="I271" i="4" s="1"/>
  <c r="D272" i="4"/>
  <c r="D273" i="4"/>
  <c r="D274" i="4"/>
  <c r="I274" i="4" s="1"/>
  <c r="D275" i="4"/>
  <c r="I275" i="4" s="1"/>
  <c r="D276" i="4"/>
  <c r="D277" i="4"/>
  <c r="D278" i="4"/>
  <c r="I278" i="4" s="1"/>
  <c r="D279" i="4"/>
  <c r="I279" i="4" s="1"/>
  <c r="D280" i="4"/>
  <c r="D281" i="4"/>
  <c r="D282" i="4"/>
  <c r="I282" i="4" s="1"/>
  <c r="D283" i="4"/>
  <c r="I283" i="4" s="1"/>
  <c r="D284" i="4"/>
  <c r="D285" i="4"/>
  <c r="D286" i="4"/>
  <c r="I286" i="4" s="1"/>
  <c r="D287" i="4"/>
  <c r="I287" i="4" s="1"/>
  <c r="D288" i="4"/>
  <c r="D289" i="4"/>
  <c r="D290" i="4"/>
  <c r="I290" i="4" s="1"/>
  <c r="D291" i="4"/>
  <c r="I291" i="4" s="1"/>
  <c r="D292" i="4"/>
  <c r="D293" i="4"/>
  <c r="D294" i="4"/>
  <c r="I294" i="4" s="1"/>
  <c r="D295" i="4"/>
  <c r="I295" i="4" s="1"/>
  <c r="D296" i="4"/>
  <c r="D297" i="4"/>
  <c r="D298" i="4"/>
  <c r="I298" i="4" s="1"/>
  <c r="D299" i="4"/>
  <c r="I299" i="4" s="1"/>
  <c r="D300" i="4"/>
  <c r="D301" i="4"/>
  <c r="D302" i="4"/>
  <c r="I302" i="4" s="1"/>
  <c r="D303" i="4"/>
  <c r="I303" i="4" s="1"/>
  <c r="D304" i="4"/>
  <c r="D305" i="4"/>
  <c r="D306" i="4"/>
  <c r="I306" i="4" s="1"/>
  <c r="D307" i="4"/>
  <c r="I307" i="4" s="1"/>
  <c r="D308" i="4"/>
  <c r="D309" i="4"/>
  <c r="D310" i="4"/>
  <c r="I310" i="4" s="1"/>
  <c r="D311" i="4"/>
  <c r="I311" i="4" s="1"/>
  <c r="D312" i="4"/>
  <c r="D313" i="4"/>
  <c r="D314" i="4"/>
  <c r="I314" i="4" s="1"/>
  <c r="D315" i="4"/>
  <c r="I315" i="4" s="1"/>
  <c r="D316" i="4"/>
  <c r="D317" i="4"/>
  <c r="D318" i="4"/>
  <c r="I318" i="4" s="1"/>
  <c r="D319" i="4"/>
  <c r="I319" i="4" s="1"/>
  <c r="D320" i="4"/>
  <c r="D321" i="4"/>
  <c r="D322" i="4"/>
  <c r="I322" i="4" s="1"/>
  <c r="D323" i="4"/>
  <c r="I323" i="4" s="1"/>
  <c r="D324" i="4"/>
  <c r="D325" i="4"/>
  <c r="D326" i="4"/>
  <c r="I326" i="4" s="1"/>
  <c r="D327" i="4"/>
  <c r="I327" i="4" s="1"/>
  <c r="D328" i="4"/>
  <c r="D329" i="4"/>
  <c r="D330" i="4"/>
  <c r="I330" i="4" s="1"/>
  <c r="D331" i="4"/>
  <c r="I331" i="4" s="1"/>
  <c r="O7" i="4"/>
  <c r="N7" i="4"/>
  <c r="K7" i="4"/>
  <c r="J7" i="4"/>
  <c r="G7" i="4"/>
  <c r="F7" i="4"/>
  <c r="C7" i="4"/>
  <c r="B7" i="4"/>
  <c r="Q293" i="7"/>
  <c r="Q333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P302" i="7"/>
  <c r="P303" i="7"/>
  <c r="P304" i="7"/>
  <c r="P305" i="7"/>
  <c r="P306" i="7"/>
  <c r="P307" i="7"/>
  <c r="P308" i="7"/>
  <c r="P309" i="7"/>
  <c r="P310" i="7"/>
  <c r="P311" i="7"/>
  <c r="P312" i="7"/>
  <c r="P313" i="7"/>
  <c r="P314" i="7"/>
  <c r="P315" i="7"/>
  <c r="P316" i="7"/>
  <c r="P317" i="7"/>
  <c r="P318" i="7"/>
  <c r="P319" i="7"/>
  <c r="P320" i="7"/>
  <c r="P321" i="7"/>
  <c r="P322" i="7"/>
  <c r="P323" i="7"/>
  <c r="P324" i="7"/>
  <c r="P325" i="7"/>
  <c r="P326" i="7"/>
  <c r="P327" i="7"/>
  <c r="P328" i="7"/>
  <c r="P329" i="7"/>
  <c r="P330" i="7"/>
  <c r="P331" i="7"/>
  <c r="P332" i="7"/>
  <c r="P333" i="7"/>
  <c r="P334" i="7"/>
  <c r="P335" i="7"/>
  <c r="P336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Q245" i="7" s="1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Q261" i="7" s="1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Q277" i="7" s="1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Q309" i="7" s="1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Q325" i="7" s="1"/>
  <c r="L326" i="7"/>
  <c r="L327" i="7"/>
  <c r="L328" i="7"/>
  <c r="L329" i="7"/>
  <c r="L330" i="7"/>
  <c r="L331" i="7"/>
  <c r="L332" i="7"/>
  <c r="Q332" i="7" s="1"/>
  <c r="L333" i="7"/>
  <c r="L334" i="7"/>
  <c r="Q334" i="7" s="1"/>
  <c r="L335" i="7"/>
  <c r="Q335" i="7" s="1"/>
  <c r="L336" i="7"/>
  <c r="Q336" i="7" s="1"/>
  <c r="I334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D230" i="7"/>
  <c r="I230" i="7" s="1"/>
  <c r="D231" i="7"/>
  <c r="D232" i="7"/>
  <c r="D233" i="7"/>
  <c r="D234" i="7"/>
  <c r="I234" i="7" s="1"/>
  <c r="D235" i="7"/>
  <c r="D236" i="7"/>
  <c r="D237" i="7"/>
  <c r="D238" i="7"/>
  <c r="I238" i="7" s="1"/>
  <c r="D239" i="7"/>
  <c r="D240" i="7"/>
  <c r="D241" i="7"/>
  <c r="D242" i="7"/>
  <c r="I242" i="7" s="1"/>
  <c r="D243" i="7"/>
  <c r="D244" i="7"/>
  <c r="D245" i="7"/>
  <c r="D246" i="7"/>
  <c r="I246" i="7" s="1"/>
  <c r="D247" i="7"/>
  <c r="D248" i="7"/>
  <c r="D249" i="7"/>
  <c r="D250" i="7"/>
  <c r="I250" i="7" s="1"/>
  <c r="D251" i="7"/>
  <c r="D252" i="7"/>
  <c r="D253" i="7"/>
  <c r="D254" i="7"/>
  <c r="I254" i="7" s="1"/>
  <c r="D255" i="7"/>
  <c r="D256" i="7"/>
  <c r="D257" i="7"/>
  <c r="D258" i="7"/>
  <c r="I258" i="7" s="1"/>
  <c r="D259" i="7"/>
  <c r="D260" i="7"/>
  <c r="D261" i="7"/>
  <c r="D262" i="7"/>
  <c r="I262" i="7" s="1"/>
  <c r="D263" i="7"/>
  <c r="D264" i="7"/>
  <c r="D265" i="7"/>
  <c r="D266" i="7"/>
  <c r="I266" i="7" s="1"/>
  <c r="D267" i="7"/>
  <c r="D268" i="7"/>
  <c r="D269" i="7"/>
  <c r="D270" i="7"/>
  <c r="I270" i="7" s="1"/>
  <c r="D271" i="7"/>
  <c r="D272" i="7"/>
  <c r="D273" i="7"/>
  <c r="D274" i="7"/>
  <c r="I274" i="7" s="1"/>
  <c r="D275" i="7"/>
  <c r="D276" i="7"/>
  <c r="D277" i="7"/>
  <c r="D278" i="7"/>
  <c r="I278" i="7" s="1"/>
  <c r="D279" i="7"/>
  <c r="D280" i="7"/>
  <c r="D281" i="7"/>
  <c r="D282" i="7"/>
  <c r="I282" i="7" s="1"/>
  <c r="D283" i="7"/>
  <c r="D284" i="7"/>
  <c r="D285" i="7"/>
  <c r="D286" i="7"/>
  <c r="I286" i="7" s="1"/>
  <c r="D287" i="7"/>
  <c r="D288" i="7"/>
  <c r="D289" i="7"/>
  <c r="D290" i="7"/>
  <c r="I290" i="7" s="1"/>
  <c r="D291" i="7"/>
  <c r="D292" i="7"/>
  <c r="D293" i="7"/>
  <c r="D294" i="7"/>
  <c r="I294" i="7" s="1"/>
  <c r="D295" i="7"/>
  <c r="D296" i="7"/>
  <c r="D297" i="7"/>
  <c r="D298" i="7"/>
  <c r="I298" i="7" s="1"/>
  <c r="D299" i="7"/>
  <c r="D300" i="7"/>
  <c r="D301" i="7"/>
  <c r="D302" i="7"/>
  <c r="I302" i="7" s="1"/>
  <c r="D303" i="7"/>
  <c r="D304" i="7"/>
  <c r="D305" i="7"/>
  <c r="D306" i="7"/>
  <c r="I306" i="7" s="1"/>
  <c r="D307" i="7"/>
  <c r="D308" i="7"/>
  <c r="D309" i="7"/>
  <c r="D310" i="7"/>
  <c r="I310" i="7" s="1"/>
  <c r="D311" i="7"/>
  <c r="D312" i="7"/>
  <c r="D313" i="7"/>
  <c r="D314" i="7"/>
  <c r="I314" i="7" s="1"/>
  <c r="D315" i="7"/>
  <c r="D316" i="7"/>
  <c r="D317" i="7"/>
  <c r="D318" i="7"/>
  <c r="I318" i="7" s="1"/>
  <c r="D319" i="7"/>
  <c r="D320" i="7"/>
  <c r="D321" i="7"/>
  <c r="D322" i="7"/>
  <c r="I322" i="7" s="1"/>
  <c r="D323" i="7"/>
  <c r="D324" i="7"/>
  <c r="D325" i="7"/>
  <c r="D326" i="7"/>
  <c r="I326" i="7" s="1"/>
  <c r="D327" i="7"/>
  <c r="D328" i="7"/>
  <c r="D329" i="7"/>
  <c r="D330" i="7"/>
  <c r="I330" i="7" s="1"/>
  <c r="D331" i="7"/>
  <c r="D332" i="7"/>
  <c r="I332" i="7" s="1"/>
  <c r="D333" i="7"/>
  <c r="I333" i="7" s="1"/>
  <c r="D334" i="7"/>
  <c r="D335" i="7"/>
  <c r="I335" i="7" s="1"/>
  <c r="D336" i="7"/>
  <c r="I336" i="7" s="1"/>
  <c r="O7" i="7"/>
  <c r="N7" i="7"/>
  <c r="K7" i="7"/>
  <c r="J7" i="7"/>
  <c r="G7" i="7"/>
  <c r="F7" i="7"/>
  <c r="C7" i="7"/>
  <c r="B7" i="7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I293" i="6" s="1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D230" i="6"/>
  <c r="I230" i="6" s="1"/>
  <c r="D231" i="6"/>
  <c r="D232" i="6"/>
  <c r="D233" i="6"/>
  <c r="D234" i="6"/>
  <c r="I234" i="6" s="1"/>
  <c r="D235" i="6"/>
  <c r="D236" i="6"/>
  <c r="D237" i="6"/>
  <c r="D238" i="6"/>
  <c r="I238" i="6" s="1"/>
  <c r="D239" i="6"/>
  <c r="D240" i="6"/>
  <c r="D241" i="6"/>
  <c r="D242" i="6"/>
  <c r="I242" i="6" s="1"/>
  <c r="D243" i="6"/>
  <c r="D244" i="6"/>
  <c r="D245" i="6"/>
  <c r="D246" i="6"/>
  <c r="I246" i="6" s="1"/>
  <c r="D247" i="6"/>
  <c r="D248" i="6"/>
  <c r="D249" i="6"/>
  <c r="D250" i="6"/>
  <c r="I250" i="6" s="1"/>
  <c r="D251" i="6"/>
  <c r="D252" i="6"/>
  <c r="D253" i="6"/>
  <c r="D254" i="6"/>
  <c r="I254" i="6" s="1"/>
  <c r="D255" i="6"/>
  <c r="D256" i="6"/>
  <c r="D257" i="6"/>
  <c r="D258" i="6"/>
  <c r="I258" i="6" s="1"/>
  <c r="D259" i="6"/>
  <c r="D260" i="6"/>
  <c r="D261" i="6"/>
  <c r="D262" i="6"/>
  <c r="I262" i="6" s="1"/>
  <c r="D263" i="6"/>
  <c r="D264" i="6"/>
  <c r="D265" i="6"/>
  <c r="D266" i="6"/>
  <c r="I266" i="6" s="1"/>
  <c r="D267" i="6"/>
  <c r="D268" i="6"/>
  <c r="D269" i="6"/>
  <c r="D270" i="6"/>
  <c r="I270" i="6" s="1"/>
  <c r="D271" i="6"/>
  <c r="D272" i="6"/>
  <c r="D273" i="6"/>
  <c r="D274" i="6"/>
  <c r="I274" i="6" s="1"/>
  <c r="D275" i="6"/>
  <c r="D276" i="6"/>
  <c r="D277" i="6"/>
  <c r="D278" i="6"/>
  <c r="I278" i="6" s="1"/>
  <c r="D279" i="6"/>
  <c r="D280" i="6"/>
  <c r="D281" i="6"/>
  <c r="D282" i="6"/>
  <c r="I282" i="6" s="1"/>
  <c r="D283" i="6"/>
  <c r="D284" i="6"/>
  <c r="D285" i="6"/>
  <c r="D286" i="6"/>
  <c r="I286" i="6" s="1"/>
  <c r="D287" i="6"/>
  <c r="D288" i="6"/>
  <c r="D289" i="6"/>
  <c r="D290" i="6"/>
  <c r="I290" i="6" s="1"/>
  <c r="D291" i="6"/>
  <c r="D292" i="6"/>
  <c r="D293" i="6"/>
  <c r="D294" i="6"/>
  <c r="I294" i="6" s="1"/>
  <c r="D295" i="6"/>
  <c r="D296" i="6"/>
  <c r="D297" i="6"/>
  <c r="D298" i="6"/>
  <c r="I298" i="6" s="1"/>
  <c r="D299" i="6"/>
  <c r="D300" i="6"/>
  <c r="D301" i="6"/>
  <c r="D302" i="6"/>
  <c r="I302" i="6" s="1"/>
  <c r="D303" i="6"/>
  <c r="D304" i="6"/>
  <c r="D305" i="6"/>
  <c r="D306" i="6"/>
  <c r="I306" i="6" s="1"/>
  <c r="D307" i="6"/>
  <c r="D308" i="6"/>
  <c r="D309" i="6"/>
  <c r="D310" i="6"/>
  <c r="I310" i="6" s="1"/>
  <c r="D311" i="6"/>
  <c r="D312" i="6"/>
  <c r="D313" i="6"/>
  <c r="D314" i="6"/>
  <c r="I314" i="6" s="1"/>
  <c r="D315" i="6"/>
  <c r="D316" i="6"/>
  <c r="D317" i="6"/>
  <c r="D318" i="6"/>
  <c r="I318" i="6" s="1"/>
  <c r="D319" i="6"/>
  <c r="D320" i="6"/>
  <c r="D321" i="6"/>
  <c r="D322" i="6"/>
  <c r="I322" i="6" s="1"/>
  <c r="D323" i="6"/>
  <c r="D324" i="6"/>
  <c r="D325" i="6"/>
  <c r="D326" i="6"/>
  <c r="I326" i="6" s="1"/>
  <c r="D327" i="6"/>
  <c r="D328" i="6"/>
  <c r="D329" i="6"/>
  <c r="D330" i="6"/>
  <c r="I330" i="6" s="1"/>
  <c r="D331" i="6"/>
  <c r="O7" i="6"/>
  <c r="N7" i="6"/>
  <c r="K7" i="6"/>
  <c r="J7" i="6"/>
  <c r="G7" i="6"/>
  <c r="F7" i="6"/>
  <c r="C7" i="6"/>
  <c r="B7" i="6"/>
  <c r="O7" i="3"/>
  <c r="N7" i="3"/>
  <c r="L7" i="3"/>
  <c r="K7" i="3"/>
  <c r="J7" i="3"/>
  <c r="G7" i="3"/>
  <c r="F7" i="3"/>
  <c r="C7" i="3"/>
  <c r="B7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D230" i="3"/>
  <c r="D231" i="3"/>
  <c r="D232" i="3"/>
  <c r="D233" i="3"/>
  <c r="I233" i="3" s="1"/>
  <c r="D234" i="3"/>
  <c r="D235" i="3"/>
  <c r="D236" i="3"/>
  <c r="D237" i="3"/>
  <c r="I237" i="3" s="1"/>
  <c r="D238" i="3"/>
  <c r="D239" i="3"/>
  <c r="D240" i="3"/>
  <c r="D241" i="3"/>
  <c r="I241" i="3" s="1"/>
  <c r="D242" i="3"/>
  <c r="D243" i="3"/>
  <c r="D244" i="3"/>
  <c r="D245" i="3"/>
  <c r="I245" i="3" s="1"/>
  <c r="D246" i="3"/>
  <c r="D247" i="3"/>
  <c r="D248" i="3"/>
  <c r="D249" i="3"/>
  <c r="I249" i="3" s="1"/>
  <c r="D250" i="3"/>
  <c r="D251" i="3"/>
  <c r="D252" i="3"/>
  <c r="D253" i="3"/>
  <c r="I253" i="3" s="1"/>
  <c r="D254" i="3"/>
  <c r="D255" i="3"/>
  <c r="D256" i="3"/>
  <c r="D257" i="3"/>
  <c r="I257" i="3" s="1"/>
  <c r="D258" i="3"/>
  <c r="D259" i="3"/>
  <c r="D260" i="3"/>
  <c r="D261" i="3"/>
  <c r="I261" i="3" s="1"/>
  <c r="D262" i="3"/>
  <c r="D263" i="3"/>
  <c r="D264" i="3"/>
  <c r="D265" i="3"/>
  <c r="I265" i="3" s="1"/>
  <c r="D266" i="3"/>
  <c r="D267" i="3"/>
  <c r="D268" i="3"/>
  <c r="D269" i="3"/>
  <c r="I269" i="3" s="1"/>
  <c r="D270" i="3"/>
  <c r="D271" i="3"/>
  <c r="D272" i="3"/>
  <c r="D273" i="3"/>
  <c r="I273" i="3" s="1"/>
  <c r="D274" i="3"/>
  <c r="D275" i="3"/>
  <c r="D276" i="3"/>
  <c r="D277" i="3"/>
  <c r="I277" i="3" s="1"/>
  <c r="D278" i="3"/>
  <c r="D279" i="3"/>
  <c r="D280" i="3"/>
  <c r="D281" i="3"/>
  <c r="I281" i="3" s="1"/>
  <c r="D282" i="3"/>
  <c r="D283" i="3"/>
  <c r="D284" i="3"/>
  <c r="D285" i="3"/>
  <c r="I285" i="3" s="1"/>
  <c r="D286" i="3"/>
  <c r="D287" i="3"/>
  <c r="D288" i="3"/>
  <c r="D289" i="3"/>
  <c r="I289" i="3" s="1"/>
  <c r="D290" i="3"/>
  <c r="D291" i="3"/>
  <c r="D292" i="3"/>
  <c r="D293" i="3"/>
  <c r="I293" i="3" s="1"/>
  <c r="D294" i="3"/>
  <c r="D295" i="3"/>
  <c r="D296" i="3"/>
  <c r="D297" i="3"/>
  <c r="I297" i="3" s="1"/>
  <c r="D298" i="3"/>
  <c r="D299" i="3"/>
  <c r="D300" i="3"/>
  <c r="D301" i="3"/>
  <c r="I301" i="3" s="1"/>
  <c r="D302" i="3"/>
  <c r="D303" i="3"/>
  <c r="D304" i="3"/>
  <c r="D305" i="3"/>
  <c r="I305" i="3" s="1"/>
  <c r="D306" i="3"/>
  <c r="D307" i="3"/>
  <c r="D308" i="3"/>
  <c r="D309" i="3"/>
  <c r="I309" i="3" s="1"/>
  <c r="D310" i="3"/>
  <c r="D311" i="3"/>
  <c r="D312" i="3"/>
  <c r="D313" i="3"/>
  <c r="I313" i="3" s="1"/>
  <c r="D314" i="3"/>
  <c r="D315" i="3"/>
  <c r="D316" i="3"/>
  <c r="D317" i="3"/>
  <c r="I317" i="3" s="1"/>
  <c r="D318" i="3"/>
  <c r="D319" i="3"/>
  <c r="D320" i="3"/>
  <c r="D321" i="3"/>
  <c r="I321" i="3" s="1"/>
  <c r="D322" i="3"/>
  <c r="D323" i="3"/>
  <c r="D324" i="3"/>
  <c r="D325" i="3"/>
  <c r="I325" i="3" s="1"/>
  <c r="D326" i="3"/>
  <c r="D327" i="3"/>
  <c r="D328" i="3"/>
  <c r="D329" i="3"/>
  <c r="I329" i="3" s="1"/>
  <c r="D330" i="3"/>
  <c r="D331" i="3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L174" i="4"/>
  <c r="L175" i="4"/>
  <c r="Q175" i="4" s="1"/>
  <c r="L176" i="4"/>
  <c r="Q176" i="4" s="1"/>
  <c r="L177" i="4"/>
  <c r="Q177" i="4" s="1"/>
  <c r="L178" i="4"/>
  <c r="Q178" i="4" s="1"/>
  <c r="L179" i="4"/>
  <c r="Q179" i="4" s="1"/>
  <c r="L180" i="4"/>
  <c r="Q180" i="4" s="1"/>
  <c r="L181" i="4"/>
  <c r="Q181" i="4" s="1"/>
  <c r="L182" i="4"/>
  <c r="L183" i="4"/>
  <c r="Q183" i="4" s="1"/>
  <c r="L184" i="4"/>
  <c r="Q184" i="4" s="1"/>
  <c r="L185" i="4"/>
  <c r="Q185" i="4" s="1"/>
  <c r="L186" i="4"/>
  <c r="L187" i="4"/>
  <c r="Q187" i="4" s="1"/>
  <c r="L188" i="4"/>
  <c r="Q188" i="4" s="1"/>
  <c r="L189" i="4"/>
  <c r="Q189" i="4" s="1"/>
  <c r="L190" i="4"/>
  <c r="L191" i="4"/>
  <c r="Q191" i="4" s="1"/>
  <c r="L192" i="4"/>
  <c r="Q192" i="4" s="1"/>
  <c r="L193" i="4"/>
  <c r="Q193" i="4" s="1"/>
  <c r="L194" i="4"/>
  <c r="L195" i="4"/>
  <c r="Q195" i="4" s="1"/>
  <c r="L196" i="4"/>
  <c r="Q196" i="4" s="1"/>
  <c r="L197" i="4"/>
  <c r="Q197" i="4" s="1"/>
  <c r="L198" i="4"/>
  <c r="L199" i="4"/>
  <c r="Q199" i="4" s="1"/>
  <c r="L200" i="4"/>
  <c r="Q200" i="4" s="1"/>
  <c r="L201" i="4"/>
  <c r="Q201" i="4" s="1"/>
  <c r="L202" i="4"/>
  <c r="L203" i="4"/>
  <c r="Q203" i="4" s="1"/>
  <c r="L204" i="4"/>
  <c r="Q204" i="4" s="1"/>
  <c r="L205" i="4"/>
  <c r="Q205" i="4" s="1"/>
  <c r="L206" i="4"/>
  <c r="L207" i="4"/>
  <c r="Q207" i="4" s="1"/>
  <c r="L208" i="4"/>
  <c r="Q208" i="4" s="1"/>
  <c r="L209" i="4"/>
  <c r="Q209" i="4" s="1"/>
  <c r="L210" i="4"/>
  <c r="L211" i="4"/>
  <c r="Q211" i="4" s="1"/>
  <c r="L212" i="4"/>
  <c r="Q212" i="4" s="1"/>
  <c r="L213" i="4"/>
  <c r="Q213" i="4" s="1"/>
  <c r="L214" i="4"/>
  <c r="L215" i="4"/>
  <c r="Q215" i="4" s="1"/>
  <c r="L216" i="4"/>
  <c r="Q216" i="4" s="1"/>
  <c r="L217" i="4"/>
  <c r="Q217" i="4" s="1"/>
  <c r="L218" i="4"/>
  <c r="L219" i="4"/>
  <c r="Q219" i="4" s="1"/>
  <c r="L220" i="4"/>
  <c r="Q220" i="4" s="1"/>
  <c r="L221" i="4"/>
  <c r="Q221" i="4" s="1"/>
  <c r="L222" i="4"/>
  <c r="L223" i="4"/>
  <c r="Q223" i="4" s="1"/>
  <c r="L224" i="4"/>
  <c r="Q224" i="4" s="1"/>
  <c r="L225" i="4"/>
  <c r="Q225" i="4" s="1"/>
  <c r="L226" i="4"/>
  <c r="Q226" i="4" s="1"/>
  <c r="L227" i="4"/>
  <c r="Q227" i="4" s="1"/>
  <c r="L228" i="4"/>
  <c r="Q228" i="4" s="1"/>
  <c r="L229" i="4"/>
  <c r="Q229" i="4" s="1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D174" i="4"/>
  <c r="I174" i="4" s="1"/>
  <c r="D175" i="4"/>
  <c r="I175" i="4" s="1"/>
  <c r="D176" i="4"/>
  <c r="D177" i="4"/>
  <c r="I177" i="4" s="1"/>
  <c r="D178" i="4"/>
  <c r="I178" i="4" s="1"/>
  <c r="D179" i="4"/>
  <c r="D180" i="4"/>
  <c r="D181" i="4"/>
  <c r="I181" i="4" s="1"/>
  <c r="D182" i="4"/>
  <c r="I182" i="4" s="1"/>
  <c r="D183" i="4"/>
  <c r="I183" i="4" s="1"/>
  <c r="D184" i="4"/>
  <c r="D185" i="4"/>
  <c r="I185" i="4" s="1"/>
  <c r="D186" i="4"/>
  <c r="I186" i="4" s="1"/>
  <c r="D187" i="4"/>
  <c r="D188" i="4"/>
  <c r="D189" i="4"/>
  <c r="I189" i="4" s="1"/>
  <c r="D190" i="4"/>
  <c r="I190" i="4" s="1"/>
  <c r="D191" i="4"/>
  <c r="I191" i="4" s="1"/>
  <c r="D192" i="4"/>
  <c r="D193" i="4"/>
  <c r="I193" i="4" s="1"/>
  <c r="D194" i="4"/>
  <c r="I194" i="4" s="1"/>
  <c r="D195" i="4"/>
  <c r="D196" i="4"/>
  <c r="D197" i="4"/>
  <c r="I197" i="4" s="1"/>
  <c r="D198" i="4"/>
  <c r="I198" i="4" s="1"/>
  <c r="D199" i="4"/>
  <c r="I199" i="4" s="1"/>
  <c r="D200" i="4"/>
  <c r="D201" i="4"/>
  <c r="I201" i="4" s="1"/>
  <c r="D202" i="4"/>
  <c r="I202" i="4" s="1"/>
  <c r="D203" i="4"/>
  <c r="D204" i="4"/>
  <c r="D205" i="4"/>
  <c r="I205" i="4" s="1"/>
  <c r="D206" i="4"/>
  <c r="I206" i="4" s="1"/>
  <c r="D207" i="4"/>
  <c r="I207" i="4" s="1"/>
  <c r="D208" i="4"/>
  <c r="D209" i="4"/>
  <c r="I209" i="4" s="1"/>
  <c r="D210" i="4"/>
  <c r="I210" i="4" s="1"/>
  <c r="D211" i="4"/>
  <c r="D212" i="4"/>
  <c r="D213" i="4"/>
  <c r="I213" i="4" s="1"/>
  <c r="D214" i="4"/>
  <c r="I214" i="4" s="1"/>
  <c r="D215" i="4"/>
  <c r="I215" i="4" s="1"/>
  <c r="D216" i="4"/>
  <c r="D217" i="4"/>
  <c r="I217" i="4" s="1"/>
  <c r="D218" i="4"/>
  <c r="I218" i="4" s="1"/>
  <c r="D219" i="4"/>
  <c r="D220" i="4"/>
  <c r="D221" i="4"/>
  <c r="I221" i="4" s="1"/>
  <c r="D222" i="4"/>
  <c r="I222" i="4" s="1"/>
  <c r="D223" i="4"/>
  <c r="I223" i="4" s="1"/>
  <c r="D224" i="4"/>
  <c r="D225" i="4"/>
  <c r="I225" i="4" s="1"/>
  <c r="D226" i="4"/>
  <c r="I226" i="4" s="1"/>
  <c r="D227" i="4"/>
  <c r="D228" i="4"/>
  <c r="D229" i="4"/>
  <c r="I229" i="4" s="1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L174" i="3"/>
  <c r="Q174" i="3" s="1"/>
  <c r="L175" i="3"/>
  <c r="L176" i="3"/>
  <c r="L177" i="3"/>
  <c r="Q177" i="3" s="1"/>
  <c r="L178" i="3"/>
  <c r="Q178" i="3" s="1"/>
  <c r="L179" i="3"/>
  <c r="Q179" i="3" s="1"/>
  <c r="L180" i="3"/>
  <c r="Q180" i="3" s="1"/>
  <c r="L181" i="3"/>
  <c r="Q181" i="3" s="1"/>
  <c r="L182" i="3"/>
  <c r="Q182" i="3" s="1"/>
  <c r="L183" i="3"/>
  <c r="Q183" i="3" s="1"/>
  <c r="L184" i="3"/>
  <c r="L185" i="3"/>
  <c r="Q185" i="3" s="1"/>
  <c r="L186" i="3"/>
  <c r="Q186" i="3" s="1"/>
  <c r="L187" i="3"/>
  <c r="Q187" i="3" s="1"/>
  <c r="L188" i="3"/>
  <c r="Q188" i="3" s="1"/>
  <c r="L189" i="3"/>
  <c r="Q189" i="3" s="1"/>
  <c r="L190" i="3"/>
  <c r="Q190" i="3" s="1"/>
  <c r="L191" i="3"/>
  <c r="L192" i="3"/>
  <c r="L193" i="3"/>
  <c r="Q193" i="3" s="1"/>
  <c r="L194" i="3"/>
  <c r="Q194" i="3" s="1"/>
  <c r="L195" i="3"/>
  <c r="Q195" i="3" s="1"/>
  <c r="L196" i="3"/>
  <c r="Q196" i="3" s="1"/>
  <c r="L197" i="3"/>
  <c r="Q197" i="3" s="1"/>
  <c r="L198" i="3"/>
  <c r="Q198" i="3" s="1"/>
  <c r="L199" i="3"/>
  <c r="Q199" i="3" s="1"/>
  <c r="L200" i="3"/>
  <c r="L201" i="3"/>
  <c r="Q201" i="3" s="1"/>
  <c r="L202" i="3"/>
  <c r="Q202" i="3" s="1"/>
  <c r="L203" i="3"/>
  <c r="Q203" i="3" s="1"/>
  <c r="L204" i="3"/>
  <c r="Q204" i="3" s="1"/>
  <c r="L205" i="3"/>
  <c r="Q205" i="3" s="1"/>
  <c r="L206" i="3"/>
  <c r="Q206" i="3" s="1"/>
  <c r="L207" i="3"/>
  <c r="L208" i="3"/>
  <c r="L209" i="3"/>
  <c r="Q209" i="3" s="1"/>
  <c r="L210" i="3"/>
  <c r="Q210" i="3" s="1"/>
  <c r="L211" i="3"/>
  <c r="Q211" i="3" s="1"/>
  <c r="L212" i="3"/>
  <c r="Q212" i="3" s="1"/>
  <c r="L213" i="3"/>
  <c r="Q213" i="3" s="1"/>
  <c r="L214" i="3"/>
  <c r="Q214" i="3" s="1"/>
  <c r="L215" i="3"/>
  <c r="Q215" i="3" s="1"/>
  <c r="L216" i="3"/>
  <c r="L217" i="3"/>
  <c r="Q217" i="3" s="1"/>
  <c r="L218" i="3"/>
  <c r="Q218" i="3" s="1"/>
  <c r="L219" i="3"/>
  <c r="Q219" i="3" s="1"/>
  <c r="L220" i="3"/>
  <c r="Q220" i="3" s="1"/>
  <c r="L221" i="3"/>
  <c r="Q221" i="3" s="1"/>
  <c r="L222" i="3"/>
  <c r="Q222" i="3" s="1"/>
  <c r="L223" i="3"/>
  <c r="L224" i="3"/>
  <c r="L225" i="3"/>
  <c r="Q225" i="3" s="1"/>
  <c r="L226" i="3"/>
  <c r="Q226" i="3" s="1"/>
  <c r="L227" i="3"/>
  <c r="Q227" i="3" s="1"/>
  <c r="L228" i="3"/>
  <c r="Q228" i="3" s="1"/>
  <c r="L229" i="3"/>
  <c r="Q229" i="3" s="1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D174" i="3"/>
  <c r="I174" i="3" s="1"/>
  <c r="D175" i="3"/>
  <c r="I175" i="3" s="1"/>
  <c r="D176" i="3"/>
  <c r="I176" i="3" s="1"/>
  <c r="D177" i="3"/>
  <c r="D178" i="3"/>
  <c r="I178" i="3" s="1"/>
  <c r="D179" i="3"/>
  <c r="I179" i="3" s="1"/>
  <c r="D180" i="3"/>
  <c r="I180" i="3" s="1"/>
  <c r="D181" i="3"/>
  <c r="D182" i="3"/>
  <c r="I182" i="3" s="1"/>
  <c r="D183" i="3"/>
  <c r="I183" i="3" s="1"/>
  <c r="D184" i="3"/>
  <c r="I184" i="3" s="1"/>
  <c r="D185" i="3"/>
  <c r="I185" i="3" s="1"/>
  <c r="D186" i="3"/>
  <c r="I186" i="3" s="1"/>
  <c r="D187" i="3"/>
  <c r="I187" i="3" s="1"/>
  <c r="D188" i="3"/>
  <c r="I188" i="3" s="1"/>
  <c r="D189" i="3"/>
  <c r="I189" i="3" s="1"/>
  <c r="D190" i="3"/>
  <c r="I190" i="3" s="1"/>
  <c r="D191" i="3"/>
  <c r="I191" i="3" s="1"/>
  <c r="D192" i="3"/>
  <c r="I192" i="3" s="1"/>
  <c r="D193" i="3"/>
  <c r="D194" i="3"/>
  <c r="I194" i="3" s="1"/>
  <c r="D195" i="3"/>
  <c r="I195" i="3" s="1"/>
  <c r="D196" i="3"/>
  <c r="I196" i="3" s="1"/>
  <c r="D197" i="3"/>
  <c r="I197" i="3" s="1"/>
  <c r="D198" i="3"/>
  <c r="I198" i="3" s="1"/>
  <c r="D199" i="3"/>
  <c r="I199" i="3" s="1"/>
  <c r="D200" i="3"/>
  <c r="I200" i="3" s="1"/>
  <c r="D201" i="3"/>
  <c r="I201" i="3" s="1"/>
  <c r="D202" i="3"/>
  <c r="I202" i="3" s="1"/>
  <c r="D203" i="3"/>
  <c r="I203" i="3" s="1"/>
  <c r="D204" i="3"/>
  <c r="I204" i="3" s="1"/>
  <c r="D205" i="3"/>
  <c r="I205" i="3" s="1"/>
  <c r="D206" i="3"/>
  <c r="I206" i="3" s="1"/>
  <c r="D207" i="3"/>
  <c r="I207" i="3" s="1"/>
  <c r="D208" i="3"/>
  <c r="I208" i="3" s="1"/>
  <c r="D209" i="3"/>
  <c r="D210" i="3"/>
  <c r="I210" i="3" s="1"/>
  <c r="D211" i="3"/>
  <c r="I211" i="3" s="1"/>
  <c r="D212" i="3"/>
  <c r="I212" i="3" s="1"/>
  <c r="D213" i="3"/>
  <c r="D214" i="3"/>
  <c r="I214" i="3" s="1"/>
  <c r="D215" i="3"/>
  <c r="I215" i="3" s="1"/>
  <c r="D216" i="3"/>
  <c r="I216" i="3" s="1"/>
  <c r="D217" i="3"/>
  <c r="I217" i="3" s="1"/>
  <c r="D218" i="3"/>
  <c r="I218" i="3" s="1"/>
  <c r="D219" i="3"/>
  <c r="I219" i="3" s="1"/>
  <c r="D220" i="3"/>
  <c r="I220" i="3" s="1"/>
  <c r="D221" i="3"/>
  <c r="I221" i="3" s="1"/>
  <c r="D222" i="3"/>
  <c r="I222" i="3" s="1"/>
  <c r="D223" i="3"/>
  <c r="I223" i="3" s="1"/>
  <c r="D224" i="3"/>
  <c r="I224" i="3" s="1"/>
  <c r="D225" i="3"/>
  <c r="D226" i="3"/>
  <c r="I226" i="3" s="1"/>
  <c r="D227" i="3"/>
  <c r="I227" i="3" s="1"/>
  <c r="D228" i="3"/>
  <c r="I228" i="3" s="1"/>
  <c r="D229" i="3"/>
  <c r="I229" i="3" s="1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L174" i="6"/>
  <c r="Q174" i="6" s="1"/>
  <c r="L175" i="6"/>
  <c r="L176" i="6"/>
  <c r="Q176" i="6" s="1"/>
  <c r="L177" i="6"/>
  <c r="Q177" i="6" s="1"/>
  <c r="L178" i="6"/>
  <c r="Q178" i="6" s="1"/>
  <c r="L179" i="6"/>
  <c r="Q179" i="6" s="1"/>
  <c r="L180" i="6"/>
  <c r="Q180" i="6" s="1"/>
  <c r="L181" i="6"/>
  <c r="Q181" i="6" s="1"/>
  <c r="L182" i="6"/>
  <c r="Q182" i="6" s="1"/>
  <c r="L183" i="6"/>
  <c r="Q183" i="6" s="1"/>
  <c r="L184" i="6"/>
  <c r="Q184" i="6" s="1"/>
  <c r="L185" i="6"/>
  <c r="Q185" i="6" s="1"/>
  <c r="L186" i="6"/>
  <c r="Q186" i="6" s="1"/>
  <c r="L187" i="6"/>
  <c r="L188" i="6"/>
  <c r="Q188" i="6" s="1"/>
  <c r="L189" i="6"/>
  <c r="Q189" i="6" s="1"/>
  <c r="L190" i="6"/>
  <c r="Q190" i="6" s="1"/>
  <c r="L191" i="6"/>
  <c r="Q191" i="6" s="1"/>
  <c r="L192" i="6"/>
  <c r="Q192" i="6" s="1"/>
  <c r="L193" i="6"/>
  <c r="Q193" i="6" s="1"/>
  <c r="L194" i="6"/>
  <c r="Q194" i="6" s="1"/>
  <c r="L195" i="6"/>
  <c r="Q195" i="6" s="1"/>
  <c r="L196" i="6"/>
  <c r="Q196" i="6" s="1"/>
  <c r="L197" i="6"/>
  <c r="Q197" i="6" s="1"/>
  <c r="L198" i="6"/>
  <c r="Q198" i="6" s="1"/>
  <c r="L199" i="6"/>
  <c r="Q199" i="6" s="1"/>
  <c r="L200" i="6"/>
  <c r="Q200" i="6" s="1"/>
  <c r="L201" i="6"/>
  <c r="Q201" i="6" s="1"/>
  <c r="L202" i="6"/>
  <c r="Q202" i="6" s="1"/>
  <c r="L203" i="6"/>
  <c r="Q203" i="6" s="1"/>
  <c r="L204" i="6"/>
  <c r="Q204" i="6" s="1"/>
  <c r="L205" i="6"/>
  <c r="Q205" i="6" s="1"/>
  <c r="L206" i="6"/>
  <c r="Q206" i="6" s="1"/>
  <c r="L207" i="6"/>
  <c r="Q207" i="6" s="1"/>
  <c r="L208" i="6"/>
  <c r="Q208" i="6" s="1"/>
  <c r="L209" i="6"/>
  <c r="Q209" i="6" s="1"/>
  <c r="L210" i="6"/>
  <c r="Q210" i="6" s="1"/>
  <c r="L211" i="6"/>
  <c r="Q211" i="6" s="1"/>
  <c r="L212" i="6"/>
  <c r="Q212" i="6" s="1"/>
  <c r="L213" i="6"/>
  <c r="Q213" i="6" s="1"/>
  <c r="L214" i="6"/>
  <c r="Q214" i="6" s="1"/>
  <c r="L215" i="6"/>
  <c r="Q215" i="6" s="1"/>
  <c r="L216" i="6"/>
  <c r="Q216" i="6" s="1"/>
  <c r="L217" i="6"/>
  <c r="Q217" i="6" s="1"/>
  <c r="L218" i="6"/>
  <c r="Q218" i="6" s="1"/>
  <c r="L219" i="6"/>
  <c r="L220" i="6"/>
  <c r="Q220" i="6" s="1"/>
  <c r="L221" i="6"/>
  <c r="Q221" i="6" s="1"/>
  <c r="L222" i="6"/>
  <c r="Q222" i="6" s="1"/>
  <c r="L223" i="6"/>
  <c r="Q223" i="6" s="1"/>
  <c r="L224" i="6"/>
  <c r="Q224" i="6" s="1"/>
  <c r="L225" i="6"/>
  <c r="Q225" i="6" s="1"/>
  <c r="L226" i="6"/>
  <c r="Q226" i="6" s="1"/>
  <c r="L227" i="6"/>
  <c r="Q227" i="6" s="1"/>
  <c r="L228" i="6"/>
  <c r="Q228" i="6" s="1"/>
  <c r="L229" i="6"/>
  <c r="Q229" i="6" s="1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D174" i="6"/>
  <c r="I174" i="6" s="1"/>
  <c r="D175" i="6"/>
  <c r="I175" i="6" s="1"/>
  <c r="D176" i="6"/>
  <c r="D177" i="6"/>
  <c r="I177" i="6" s="1"/>
  <c r="D178" i="6"/>
  <c r="I178" i="6" s="1"/>
  <c r="D179" i="6"/>
  <c r="I179" i="6" s="1"/>
  <c r="D180" i="6"/>
  <c r="D181" i="6"/>
  <c r="I181" i="6" s="1"/>
  <c r="D182" i="6"/>
  <c r="I182" i="6" s="1"/>
  <c r="D183" i="6"/>
  <c r="I183" i="6" s="1"/>
  <c r="D184" i="6"/>
  <c r="I184" i="6" s="1"/>
  <c r="D185" i="6"/>
  <c r="I185" i="6" s="1"/>
  <c r="D186" i="6"/>
  <c r="I186" i="6" s="1"/>
  <c r="D187" i="6"/>
  <c r="I187" i="6" s="1"/>
  <c r="D188" i="6"/>
  <c r="I188" i="6" s="1"/>
  <c r="D189" i="6"/>
  <c r="I189" i="6" s="1"/>
  <c r="D190" i="6"/>
  <c r="I190" i="6" s="1"/>
  <c r="D191" i="6"/>
  <c r="I191" i="6" s="1"/>
  <c r="D192" i="6"/>
  <c r="I192" i="6" s="1"/>
  <c r="D193" i="6"/>
  <c r="I193" i="6" s="1"/>
  <c r="D194" i="6"/>
  <c r="I194" i="6" s="1"/>
  <c r="D195" i="6"/>
  <c r="I195" i="6" s="1"/>
  <c r="D196" i="6"/>
  <c r="I196" i="6" s="1"/>
  <c r="D197" i="6"/>
  <c r="I197" i="6" s="1"/>
  <c r="D198" i="6"/>
  <c r="I198" i="6" s="1"/>
  <c r="D199" i="6"/>
  <c r="I199" i="6" s="1"/>
  <c r="D200" i="6"/>
  <c r="I200" i="6" s="1"/>
  <c r="D201" i="6"/>
  <c r="I201" i="6" s="1"/>
  <c r="D202" i="6"/>
  <c r="I202" i="6" s="1"/>
  <c r="D203" i="6"/>
  <c r="I203" i="6" s="1"/>
  <c r="D204" i="6"/>
  <c r="I204" i="6" s="1"/>
  <c r="D205" i="6"/>
  <c r="I205" i="6" s="1"/>
  <c r="D206" i="6"/>
  <c r="I206" i="6" s="1"/>
  <c r="D207" i="6"/>
  <c r="I207" i="6" s="1"/>
  <c r="D208" i="6"/>
  <c r="I208" i="6" s="1"/>
  <c r="D209" i="6"/>
  <c r="I209" i="6" s="1"/>
  <c r="D210" i="6"/>
  <c r="I210" i="6" s="1"/>
  <c r="D211" i="6"/>
  <c r="I211" i="6" s="1"/>
  <c r="D212" i="6"/>
  <c r="I212" i="6" s="1"/>
  <c r="D213" i="6"/>
  <c r="I213" i="6" s="1"/>
  <c r="D214" i="6"/>
  <c r="I214" i="6" s="1"/>
  <c r="D215" i="6"/>
  <c r="I215" i="6" s="1"/>
  <c r="D216" i="6"/>
  <c r="D217" i="6"/>
  <c r="I217" i="6" s="1"/>
  <c r="D218" i="6"/>
  <c r="I218" i="6" s="1"/>
  <c r="D219" i="6"/>
  <c r="I219" i="6" s="1"/>
  <c r="D220" i="6"/>
  <c r="I220" i="6" s="1"/>
  <c r="D221" i="6"/>
  <c r="I221" i="6" s="1"/>
  <c r="D222" i="6"/>
  <c r="I222" i="6" s="1"/>
  <c r="D223" i="6"/>
  <c r="I223" i="6" s="1"/>
  <c r="D224" i="6"/>
  <c r="I224" i="6" s="1"/>
  <c r="D225" i="6"/>
  <c r="I225" i="6" s="1"/>
  <c r="D226" i="6"/>
  <c r="I226" i="6" s="1"/>
  <c r="D227" i="6"/>
  <c r="I227" i="6" s="1"/>
  <c r="D228" i="6"/>
  <c r="I228" i="6" s="1"/>
  <c r="D229" i="6"/>
  <c r="I229" i="6" s="1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L174" i="7"/>
  <c r="L175" i="7"/>
  <c r="L176" i="7"/>
  <c r="Q176" i="7" s="1"/>
  <c r="L177" i="7"/>
  <c r="Q177" i="7" s="1"/>
  <c r="L178" i="7"/>
  <c r="L179" i="7"/>
  <c r="L180" i="7"/>
  <c r="Q180" i="7" s="1"/>
  <c r="L181" i="7"/>
  <c r="Q181" i="7" s="1"/>
  <c r="L182" i="7"/>
  <c r="Q182" i="7" s="1"/>
  <c r="L183" i="7"/>
  <c r="L184" i="7"/>
  <c r="Q184" i="7" s="1"/>
  <c r="L185" i="7"/>
  <c r="Q185" i="7" s="1"/>
  <c r="L186" i="7"/>
  <c r="Q186" i="7" s="1"/>
  <c r="L187" i="7"/>
  <c r="L188" i="7"/>
  <c r="Q188" i="7" s="1"/>
  <c r="L189" i="7"/>
  <c r="Q189" i="7" s="1"/>
  <c r="L190" i="7"/>
  <c r="Q190" i="7" s="1"/>
  <c r="L191" i="7"/>
  <c r="L192" i="7"/>
  <c r="Q192" i="7" s="1"/>
  <c r="L193" i="7"/>
  <c r="Q193" i="7" s="1"/>
  <c r="L194" i="7"/>
  <c r="L195" i="7"/>
  <c r="L196" i="7"/>
  <c r="Q196" i="7" s="1"/>
  <c r="L197" i="7"/>
  <c r="Q197" i="7" s="1"/>
  <c r="L198" i="7"/>
  <c r="Q198" i="7" s="1"/>
  <c r="L199" i="7"/>
  <c r="L200" i="7"/>
  <c r="Q200" i="7" s="1"/>
  <c r="L201" i="7"/>
  <c r="Q201" i="7" s="1"/>
  <c r="L202" i="7"/>
  <c r="Q202" i="7" s="1"/>
  <c r="L203" i="7"/>
  <c r="L204" i="7"/>
  <c r="Q204" i="7" s="1"/>
  <c r="L205" i="7"/>
  <c r="Q205" i="7" s="1"/>
  <c r="L206" i="7"/>
  <c r="Q206" i="7" s="1"/>
  <c r="L207" i="7"/>
  <c r="L208" i="7"/>
  <c r="Q208" i="7" s="1"/>
  <c r="L209" i="7"/>
  <c r="Q209" i="7" s="1"/>
  <c r="L210" i="7"/>
  <c r="Q210" i="7" s="1"/>
  <c r="L211" i="7"/>
  <c r="L212" i="7"/>
  <c r="Q212" i="7" s="1"/>
  <c r="L213" i="7"/>
  <c r="Q213" i="7" s="1"/>
  <c r="L214" i="7"/>
  <c r="Q214" i="7" s="1"/>
  <c r="L215" i="7"/>
  <c r="L216" i="7"/>
  <c r="Q216" i="7" s="1"/>
  <c r="L217" i="7"/>
  <c r="Q217" i="7" s="1"/>
  <c r="L218" i="7"/>
  <c r="Q218" i="7" s="1"/>
  <c r="L219" i="7"/>
  <c r="Q219" i="7" s="1"/>
  <c r="L220" i="7"/>
  <c r="Q220" i="7" s="1"/>
  <c r="L221" i="7"/>
  <c r="Q221" i="7" s="1"/>
  <c r="L222" i="7"/>
  <c r="Q222" i="7" s="1"/>
  <c r="L223" i="7"/>
  <c r="Q223" i="7" s="1"/>
  <c r="L224" i="7"/>
  <c r="Q224" i="7" s="1"/>
  <c r="L225" i="7"/>
  <c r="Q225" i="7" s="1"/>
  <c r="L226" i="7"/>
  <c r="L227" i="7"/>
  <c r="Q227" i="7" s="1"/>
  <c r="L228" i="7"/>
  <c r="Q228" i="7" s="1"/>
  <c r="L229" i="7"/>
  <c r="Q229" i="7" s="1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D174" i="7"/>
  <c r="D175" i="7"/>
  <c r="I175" i="7" s="1"/>
  <c r="D176" i="7"/>
  <c r="I176" i="7" s="1"/>
  <c r="D177" i="7"/>
  <c r="I177" i="7" s="1"/>
  <c r="D178" i="7"/>
  <c r="D179" i="7"/>
  <c r="I179" i="7" s="1"/>
  <c r="D180" i="7"/>
  <c r="I180" i="7" s="1"/>
  <c r="D181" i="7"/>
  <c r="I181" i="7" s="1"/>
  <c r="D182" i="7"/>
  <c r="I182" i="7" s="1"/>
  <c r="D183" i="7"/>
  <c r="D184" i="7"/>
  <c r="I184" i="7" s="1"/>
  <c r="D185" i="7"/>
  <c r="I185" i="7" s="1"/>
  <c r="D186" i="7"/>
  <c r="D187" i="7"/>
  <c r="D188" i="7"/>
  <c r="I188" i="7" s="1"/>
  <c r="D189" i="7"/>
  <c r="I189" i="7" s="1"/>
  <c r="D190" i="7"/>
  <c r="D191" i="7"/>
  <c r="I191" i="7" s="1"/>
  <c r="D192" i="7"/>
  <c r="I192" i="7" s="1"/>
  <c r="D193" i="7"/>
  <c r="I193" i="7" s="1"/>
  <c r="D194" i="7"/>
  <c r="D195" i="7"/>
  <c r="I195" i="7" s="1"/>
  <c r="D196" i="7"/>
  <c r="I196" i="7" s="1"/>
  <c r="D197" i="7"/>
  <c r="I197" i="7" s="1"/>
  <c r="D198" i="7"/>
  <c r="D199" i="7"/>
  <c r="D200" i="7"/>
  <c r="I200" i="7" s="1"/>
  <c r="D201" i="7"/>
  <c r="I201" i="7" s="1"/>
  <c r="D202" i="7"/>
  <c r="D203" i="7"/>
  <c r="D204" i="7"/>
  <c r="I204" i="7" s="1"/>
  <c r="D205" i="7"/>
  <c r="I205" i="7" s="1"/>
  <c r="D206" i="7"/>
  <c r="D207" i="7"/>
  <c r="I207" i="7" s="1"/>
  <c r="D208" i="7"/>
  <c r="I208" i="7" s="1"/>
  <c r="D209" i="7"/>
  <c r="I209" i="7" s="1"/>
  <c r="D210" i="7"/>
  <c r="I210" i="7" s="1"/>
  <c r="D211" i="7"/>
  <c r="I211" i="7" s="1"/>
  <c r="D212" i="7"/>
  <c r="I212" i="7" s="1"/>
  <c r="D213" i="7"/>
  <c r="I213" i="7" s="1"/>
  <c r="D214" i="7"/>
  <c r="D215" i="7"/>
  <c r="D216" i="7"/>
  <c r="I216" i="7" s="1"/>
  <c r="D217" i="7"/>
  <c r="I217" i="7" s="1"/>
  <c r="D218" i="7"/>
  <c r="D219" i="7"/>
  <c r="D220" i="7"/>
  <c r="I220" i="7" s="1"/>
  <c r="D221" i="7"/>
  <c r="I221" i="7" s="1"/>
  <c r="D222" i="7"/>
  <c r="I222" i="7" s="1"/>
  <c r="D223" i="7"/>
  <c r="I223" i="7" s="1"/>
  <c r="D224" i="7"/>
  <c r="I224" i="7" s="1"/>
  <c r="D225" i="7"/>
  <c r="I225" i="7" s="1"/>
  <c r="D226" i="7"/>
  <c r="D227" i="7"/>
  <c r="I227" i="7" s="1"/>
  <c r="D228" i="7"/>
  <c r="I228" i="7" s="1"/>
  <c r="D229" i="7"/>
  <c r="I229" i="7" s="1"/>
  <c r="F14" i="8" l="1"/>
  <c r="F18" i="8"/>
  <c r="F22" i="8"/>
  <c r="F26" i="8"/>
  <c r="F30" i="8"/>
  <c r="F34" i="8"/>
  <c r="F38" i="8"/>
  <c r="F42" i="8"/>
  <c r="F46" i="8"/>
  <c r="F50" i="8"/>
  <c r="F54" i="8"/>
  <c r="F58" i="8"/>
  <c r="F62" i="8"/>
  <c r="F66" i="8"/>
  <c r="F70" i="8"/>
  <c r="F74" i="8"/>
  <c r="F78" i="8"/>
  <c r="F82" i="8"/>
  <c r="F86" i="8"/>
  <c r="F90" i="8"/>
  <c r="F94" i="8"/>
  <c r="F98" i="8"/>
  <c r="F102" i="8"/>
  <c r="F106" i="8"/>
  <c r="F110" i="8"/>
  <c r="F114" i="8"/>
  <c r="F118" i="8"/>
  <c r="F122" i="8"/>
  <c r="F126" i="8"/>
  <c r="F130" i="8"/>
  <c r="F134" i="8"/>
  <c r="F138" i="8"/>
  <c r="F142" i="8"/>
  <c r="F146" i="8"/>
  <c r="F150" i="8"/>
  <c r="F154" i="8"/>
  <c r="F158" i="8"/>
  <c r="F162" i="8"/>
  <c r="F166" i="8"/>
  <c r="F170" i="8"/>
  <c r="F174" i="8"/>
  <c r="F178" i="8"/>
  <c r="F182" i="8"/>
  <c r="F186" i="8"/>
  <c r="F190" i="8"/>
  <c r="F194" i="8"/>
  <c r="F198" i="8"/>
  <c r="F202" i="8"/>
  <c r="F206" i="8"/>
  <c r="F210" i="8"/>
  <c r="F214" i="8"/>
  <c r="F218" i="8"/>
  <c r="F222" i="8"/>
  <c r="F226" i="8"/>
  <c r="F230" i="8"/>
  <c r="F11" i="8"/>
  <c r="F15" i="8"/>
  <c r="F19" i="8"/>
  <c r="F23" i="8"/>
  <c r="F27" i="8"/>
  <c r="F31" i="8"/>
  <c r="F35" i="8"/>
  <c r="F39" i="8"/>
  <c r="F43" i="8"/>
  <c r="F47" i="8"/>
  <c r="F51" i="8"/>
  <c r="F55" i="8"/>
  <c r="F59" i="8"/>
  <c r="F63" i="8"/>
  <c r="F67" i="8"/>
  <c r="F71" i="8"/>
  <c r="F75" i="8"/>
  <c r="F79" i="8"/>
  <c r="F83" i="8"/>
  <c r="F87" i="8"/>
  <c r="F91" i="8"/>
  <c r="F95" i="8"/>
  <c r="F99" i="8"/>
  <c r="F103" i="8"/>
  <c r="F107" i="8"/>
  <c r="F111" i="8"/>
  <c r="F115" i="8"/>
  <c r="F119" i="8"/>
  <c r="F123" i="8"/>
  <c r="F127" i="8"/>
  <c r="F131" i="8"/>
  <c r="F135" i="8"/>
  <c r="F139" i="8"/>
  <c r="F143" i="8"/>
  <c r="F147" i="8"/>
  <c r="F151" i="8"/>
  <c r="F155" i="8"/>
  <c r="F159" i="8"/>
  <c r="F163" i="8"/>
  <c r="F167" i="8"/>
  <c r="F171" i="8"/>
  <c r="F175" i="8"/>
  <c r="F179" i="8"/>
  <c r="F183" i="8"/>
  <c r="F187" i="8"/>
  <c r="F191" i="8"/>
  <c r="F195" i="8"/>
  <c r="F199" i="8"/>
  <c r="F12" i="8"/>
  <c r="F16" i="8"/>
  <c r="F20" i="8"/>
  <c r="F24" i="8"/>
  <c r="F28" i="8"/>
  <c r="F32" i="8"/>
  <c r="F36" i="8"/>
  <c r="F40" i="8"/>
  <c r="F44" i="8"/>
  <c r="F48" i="8"/>
  <c r="F52" i="8"/>
  <c r="F56" i="8"/>
  <c r="F60" i="8"/>
  <c r="F64" i="8"/>
  <c r="F68" i="8"/>
  <c r="F72" i="8"/>
  <c r="F76" i="8"/>
  <c r="F80" i="8"/>
  <c r="F84" i="8"/>
  <c r="F88" i="8"/>
  <c r="F92" i="8"/>
  <c r="F96" i="8"/>
  <c r="F100" i="8"/>
  <c r="F104" i="8"/>
  <c r="F108" i="8"/>
  <c r="F112" i="8"/>
  <c r="F116" i="8"/>
  <c r="F120" i="8"/>
  <c r="F124" i="8"/>
  <c r="F128" i="8"/>
  <c r="F132" i="8"/>
  <c r="F136" i="8"/>
  <c r="F140" i="8"/>
  <c r="F144" i="8"/>
  <c r="F148" i="8"/>
  <c r="F152" i="8"/>
  <c r="F156" i="8"/>
  <c r="F160" i="8"/>
  <c r="F164" i="8"/>
  <c r="F168" i="8"/>
  <c r="F172" i="8"/>
  <c r="F176" i="8"/>
  <c r="F180" i="8"/>
  <c r="F184" i="8"/>
  <c r="F188" i="8"/>
  <c r="F192" i="8"/>
  <c r="F196" i="8"/>
  <c r="F200" i="8"/>
  <c r="F204" i="8"/>
  <c r="F208" i="8"/>
  <c r="F212" i="8"/>
  <c r="F216" i="8"/>
  <c r="F220" i="8"/>
  <c r="F224" i="8"/>
  <c r="F228" i="8"/>
  <c r="F232" i="8"/>
  <c r="F25" i="8"/>
  <c r="F41" i="8"/>
  <c r="F57" i="8"/>
  <c r="F73" i="8"/>
  <c r="F89" i="8"/>
  <c r="F105" i="8"/>
  <c r="F121" i="8"/>
  <c r="F137" i="8"/>
  <c r="F153" i="8"/>
  <c r="F169" i="8"/>
  <c r="F185" i="8"/>
  <c r="F201" i="8"/>
  <c r="F209" i="8"/>
  <c r="F217" i="8"/>
  <c r="F225" i="8"/>
  <c r="F233" i="8"/>
  <c r="F237" i="8"/>
  <c r="F241" i="8"/>
  <c r="F245" i="8"/>
  <c r="F249" i="8"/>
  <c r="F253" i="8"/>
  <c r="F257" i="8"/>
  <c r="F261" i="8"/>
  <c r="F265" i="8"/>
  <c r="F269" i="8"/>
  <c r="F273" i="8"/>
  <c r="F277" i="8"/>
  <c r="F281" i="8"/>
  <c r="F285" i="8"/>
  <c r="F289" i="8"/>
  <c r="F293" i="8"/>
  <c r="F297" i="8"/>
  <c r="F301" i="8"/>
  <c r="F305" i="8"/>
  <c r="F309" i="8"/>
  <c r="F313" i="8"/>
  <c r="F317" i="8"/>
  <c r="F321" i="8"/>
  <c r="F325" i="8"/>
  <c r="F329" i="8"/>
  <c r="F333" i="8"/>
  <c r="F337" i="8"/>
  <c r="F341" i="8"/>
  <c r="F345" i="8"/>
  <c r="F9" i="8"/>
  <c r="F21" i="8"/>
  <c r="F69" i="8"/>
  <c r="F117" i="8"/>
  <c r="F165" i="8"/>
  <c r="F207" i="8"/>
  <c r="F231" i="8"/>
  <c r="F244" i="8"/>
  <c r="F256" i="8"/>
  <c r="F264" i="8"/>
  <c r="F276" i="8"/>
  <c r="F288" i="8"/>
  <c r="F300" i="8"/>
  <c r="F312" i="8"/>
  <c r="F324" i="8"/>
  <c r="F336" i="8"/>
  <c r="F13" i="8"/>
  <c r="F29" i="8"/>
  <c r="F45" i="8"/>
  <c r="F61" i="8"/>
  <c r="F77" i="8"/>
  <c r="F93" i="8"/>
  <c r="F109" i="8"/>
  <c r="F125" i="8"/>
  <c r="F141" i="8"/>
  <c r="F157" i="8"/>
  <c r="F173" i="8"/>
  <c r="F189" i="8"/>
  <c r="F203" i="8"/>
  <c r="F211" i="8"/>
  <c r="F219" i="8"/>
  <c r="F227" i="8"/>
  <c r="F234" i="8"/>
  <c r="F238" i="8"/>
  <c r="F242" i="8"/>
  <c r="F246" i="8"/>
  <c r="F250" i="8"/>
  <c r="F254" i="8"/>
  <c r="F258" i="8"/>
  <c r="F262" i="8"/>
  <c r="F266" i="8"/>
  <c r="F270" i="8"/>
  <c r="F274" i="8"/>
  <c r="F278" i="8"/>
  <c r="F282" i="8"/>
  <c r="F286" i="8"/>
  <c r="F290" i="8"/>
  <c r="F294" i="8"/>
  <c r="F298" i="8"/>
  <c r="F302" i="8"/>
  <c r="F306" i="8"/>
  <c r="F310" i="8"/>
  <c r="F314" i="8"/>
  <c r="F318" i="8"/>
  <c r="F322" i="8"/>
  <c r="F326" i="8"/>
  <c r="F330" i="8"/>
  <c r="F334" i="8"/>
  <c r="F338" i="8"/>
  <c r="F342" i="8"/>
  <c r="F346" i="8"/>
  <c r="F10" i="8"/>
  <c r="F37" i="8"/>
  <c r="F85" i="8"/>
  <c r="F133" i="8"/>
  <c r="F181" i="8"/>
  <c r="F215" i="8"/>
  <c r="F236" i="8"/>
  <c r="F248" i="8"/>
  <c r="F260" i="8"/>
  <c r="F272" i="8"/>
  <c r="F280" i="8"/>
  <c r="F292" i="8"/>
  <c r="F304" i="8"/>
  <c r="F316" i="8"/>
  <c r="F328" i="8"/>
  <c r="F340" i="8"/>
  <c r="F8" i="8"/>
  <c r="F17" i="8"/>
  <c r="F33" i="8"/>
  <c r="F49" i="8"/>
  <c r="F65" i="8"/>
  <c r="F81" i="8"/>
  <c r="F97" i="8"/>
  <c r="F113" i="8"/>
  <c r="F129" i="8"/>
  <c r="F145" i="8"/>
  <c r="F161" i="8"/>
  <c r="F177" i="8"/>
  <c r="F193" i="8"/>
  <c r="F205" i="8"/>
  <c r="F213" i="8"/>
  <c r="F221" i="8"/>
  <c r="F229" i="8"/>
  <c r="F235" i="8"/>
  <c r="F239" i="8"/>
  <c r="F243" i="8"/>
  <c r="F247" i="8"/>
  <c r="F251" i="8"/>
  <c r="F255" i="8"/>
  <c r="F259" i="8"/>
  <c r="F263" i="8"/>
  <c r="F267" i="8"/>
  <c r="F271" i="8"/>
  <c r="F275" i="8"/>
  <c r="F279" i="8"/>
  <c r="F283" i="8"/>
  <c r="F287" i="8"/>
  <c r="F291" i="8"/>
  <c r="F295" i="8"/>
  <c r="F299" i="8"/>
  <c r="F303" i="8"/>
  <c r="F307" i="8"/>
  <c r="F311" i="8"/>
  <c r="F315" i="8"/>
  <c r="F319" i="8"/>
  <c r="F323" i="8"/>
  <c r="F327" i="8"/>
  <c r="F331" i="8"/>
  <c r="F335" i="8"/>
  <c r="F339" i="8"/>
  <c r="F343" i="8"/>
  <c r="F347" i="8"/>
  <c r="F53" i="8"/>
  <c r="F101" i="8"/>
  <c r="F149" i="8"/>
  <c r="F197" i="8"/>
  <c r="F223" i="8"/>
  <c r="F240" i="8"/>
  <c r="F252" i="8"/>
  <c r="F268" i="8"/>
  <c r="F284" i="8"/>
  <c r="F296" i="8"/>
  <c r="F308" i="8"/>
  <c r="F320" i="8"/>
  <c r="F332" i="8"/>
  <c r="F344" i="8"/>
  <c r="R7" i="8"/>
  <c r="N10" i="8"/>
  <c r="N14" i="8"/>
  <c r="N18" i="8"/>
  <c r="N22" i="8"/>
  <c r="N26" i="8"/>
  <c r="N30" i="8"/>
  <c r="N34" i="8"/>
  <c r="N38" i="8"/>
  <c r="N42" i="8"/>
  <c r="N46" i="8"/>
  <c r="N50" i="8"/>
  <c r="N54" i="8"/>
  <c r="N58" i="8"/>
  <c r="N62" i="8"/>
  <c r="N66" i="8"/>
  <c r="N70" i="8"/>
  <c r="N74" i="8"/>
  <c r="N78" i="8"/>
  <c r="N82" i="8"/>
  <c r="N86" i="8"/>
  <c r="N90" i="8"/>
  <c r="N94" i="8"/>
  <c r="N98" i="8"/>
  <c r="N102" i="8"/>
  <c r="N106" i="8"/>
  <c r="N110" i="8"/>
  <c r="N114" i="8"/>
  <c r="N118" i="8"/>
  <c r="N122" i="8"/>
  <c r="N126" i="8"/>
  <c r="N130" i="8"/>
  <c r="N134" i="8"/>
  <c r="N138" i="8"/>
  <c r="N142" i="8"/>
  <c r="N146" i="8"/>
  <c r="N150" i="8"/>
  <c r="N154" i="8"/>
  <c r="N158" i="8"/>
  <c r="N162" i="8"/>
  <c r="N166" i="8"/>
  <c r="N170" i="8"/>
  <c r="N174" i="8"/>
  <c r="N178" i="8"/>
  <c r="N182" i="8"/>
  <c r="N186" i="8"/>
  <c r="N190" i="8"/>
  <c r="N194" i="8"/>
  <c r="N198" i="8"/>
  <c r="N202" i="8"/>
  <c r="N206" i="8"/>
  <c r="N210" i="8"/>
  <c r="N214" i="8"/>
  <c r="N218" i="8"/>
  <c r="N222" i="8"/>
  <c r="N226" i="8"/>
  <c r="N230" i="8"/>
  <c r="N234" i="8"/>
  <c r="N238" i="8"/>
  <c r="N242" i="8"/>
  <c r="N246" i="8"/>
  <c r="N250" i="8"/>
  <c r="N254" i="8"/>
  <c r="N258" i="8"/>
  <c r="N262" i="8"/>
  <c r="N266" i="8"/>
  <c r="N270" i="8"/>
  <c r="N11" i="8"/>
  <c r="N15" i="8"/>
  <c r="N19" i="8"/>
  <c r="N23" i="8"/>
  <c r="N27" i="8"/>
  <c r="N31" i="8"/>
  <c r="N35" i="8"/>
  <c r="N39" i="8"/>
  <c r="N43" i="8"/>
  <c r="N47" i="8"/>
  <c r="N51" i="8"/>
  <c r="N55" i="8"/>
  <c r="N59" i="8"/>
  <c r="N63" i="8"/>
  <c r="N67" i="8"/>
  <c r="N71" i="8"/>
  <c r="N75" i="8"/>
  <c r="N79" i="8"/>
  <c r="N83" i="8"/>
  <c r="N87" i="8"/>
  <c r="N91" i="8"/>
  <c r="N95" i="8"/>
  <c r="N99" i="8"/>
  <c r="N103" i="8"/>
  <c r="N107" i="8"/>
  <c r="N111" i="8"/>
  <c r="N115" i="8"/>
  <c r="N119" i="8"/>
  <c r="N123" i="8"/>
  <c r="N127" i="8"/>
  <c r="N131" i="8"/>
  <c r="N135" i="8"/>
  <c r="N139" i="8"/>
  <c r="N143" i="8"/>
  <c r="N147" i="8"/>
  <c r="N151" i="8"/>
  <c r="N155" i="8"/>
  <c r="N159" i="8"/>
  <c r="N163" i="8"/>
  <c r="N167" i="8"/>
  <c r="N171" i="8"/>
  <c r="N175" i="8"/>
  <c r="N179" i="8"/>
  <c r="N183" i="8"/>
  <c r="N187" i="8"/>
  <c r="N191" i="8"/>
  <c r="N195" i="8"/>
  <c r="N199" i="8"/>
  <c r="N203" i="8"/>
  <c r="N207" i="8"/>
  <c r="N211" i="8"/>
  <c r="N215" i="8"/>
  <c r="N219" i="8"/>
  <c r="N223" i="8"/>
  <c r="N227" i="8"/>
  <c r="N231" i="8"/>
  <c r="N235" i="8"/>
  <c r="N239" i="8"/>
  <c r="N243" i="8"/>
  <c r="N247" i="8"/>
  <c r="N251" i="8"/>
  <c r="N255" i="8"/>
  <c r="N259" i="8"/>
  <c r="N263" i="8"/>
  <c r="N267" i="8"/>
  <c r="N271" i="8"/>
  <c r="N275" i="8"/>
  <c r="N279" i="8"/>
  <c r="N283" i="8"/>
  <c r="N287" i="8"/>
  <c r="N291" i="8"/>
  <c r="N295" i="8"/>
  <c r="N12" i="8"/>
  <c r="N16" i="8"/>
  <c r="N20" i="8"/>
  <c r="N24" i="8"/>
  <c r="N28" i="8"/>
  <c r="N32" i="8"/>
  <c r="N36" i="8"/>
  <c r="N40" i="8"/>
  <c r="N44" i="8"/>
  <c r="N48" i="8"/>
  <c r="N52" i="8"/>
  <c r="N56" i="8"/>
  <c r="N60" i="8"/>
  <c r="N64" i="8"/>
  <c r="N68" i="8"/>
  <c r="N72" i="8"/>
  <c r="N76" i="8"/>
  <c r="N80" i="8"/>
  <c r="N84" i="8"/>
  <c r="N88" i="8"/>
  <c r="N92" i="8"/>
  <c r="N96" i="8"/>
  <c r="N100" i="8"/>
  <c r="N104" i="8"/>
  <c r="N108" i="8"/>
  <c r="N112" i="8"/>
  <c r="N116" i="8"/>
  <c r="N120" i="8"/>
  <c r="N124" i="8"/>
  <c r="N128" i="8"/>
  <c r="N132" i="8"/>
  <c r="N136" i="8"/>
  <c r="N140" i="8"/>
  <c r="N144" i="8"/>
  <c r="N148" i="8"/>
  <c r="N152" i="8"/>
  <c r="N156" i="8"/>
  <c r="N160" i="8"/>
  <c r="N164" i="8"/>
  <c r="N168" i="8"/>
  <c r="N172" i="8"/>
  <c r="N176" i="8"/>
  <c r="N180" i="8"/>
  <c r="N184" i="8"/>
  <c r="N188" i="8"/>
  <c r="N192" i="8"/>
  <c r="N196" i="8"/>
  <c r="N200" i="8"/>
  <c r="N204" i="8"/>
  <c r="N208" i="8"/>
  <c r="N212" i="8"/>
  <c r="N216" i="8"/>
  <c r="N220" i="8"/>
  <c r="N224" i="8"/>
  <c r="N228" i="8"/>
  <c r="N232" i="8"/>
  <c r="N236" i="8"/>
  <c r="N240" i="8"/>
  <c r="N244" i="8"/>
  <c r="N248" i="8"/>
  <c r="N252" i="8"/>
  <c r="N256" i="8"/>
  <c r="N260" i="8"/>
  <c r="N264" i="8"/>
  <c r="N268" i="8"/>
  <c r="N272" i="8"/>
  <c r="N276" i="8"/>
  <c r="N280" i="8"/>
  <c r="N284" i="8"/>
  <c r="N288" i="8"/>
  <c r="N292" i="8"/>
  <c r="N296" i="8"/>
  <c r="N300" i="8"/>
  <c r="N304" i="8"/>
  <c r="N308" i="8"/>
  <c r="N312" i="8"/>
  <c r="N316" i="8"/>
  <c r="N320" i="8"/>
  <c r="N324" i="8"/>
  <c r="N328" i="8"/>
  <c r="N332" i="8"/>
  <c r="N336" i="8"/>
  <c r="N340" i="8"/>
  <c r="N344" i="8"/>
  <c r="N8" i="8"/>
  <c r="N13" i="8"/>
  <c r="N29" i="8"/>
  <c r="N45" i="8"/>
  <c r="N61" i="8"/>
  <c r="N77" i="8"/>
  <c r="N93" i="8"/>
  <c r="N109" i="8"/>
  <c r="N125" i="8"/>
  <c r="N141" i="8"/>
  <c r="N157" i="8"/>
  <c r="N173" i="8"/>
  <c r="N189" i="8"/>
  <c r="N205" i="8"/>
  <c r="N221" i="8"/>
  <c r="N237" i="8"/>
  <c r="N253" i="8"/>
  <c r="N269" i="8"/>
  <c r="N278" i="8"/>
  <c r="N286" i="8"/>
  <c r="N294" i="8"/>
  <c r="N301" i="8"/>
  <c r="N306" i="8"/>
  <c r="N311" i="8"/>
  <c r="N317" i="8"/>
  <c r="N322" i="8"/>
  <c r="N327" i="8"/>
  <c r="N333" i="8"/>
  <c r="N338" i="8"/>
  <c r="N343" i="8"/>
  <c r="N9" i="8"/>
  <c r="N17" i="8"/>
  <c r="N33" i="8"/>
  <c r="N49" i="8"/>
  <c r="N65" i="8"/>
  <c r="N81" i="8"/>
  <c r="N97" i="8"/>
  <c r="N113" i="8"/>
  <c r="N129" i="8"/>
  <c r="N145" i="8"/>
  <c r="N161" i="8"/>
  <c r="N177" i="8"/>
  <c r="N193" i="8"/>
  <c r="N209" i="8"/>
  <c r="N225" i="8"/>
  <c r="N241" i="8"/>
  <c r="N257" i="8"/>
  <c r="N273" i="8"/>
  <c r="N281" i="8"/>
  <c r="N289" i="8"/>
  <c r="N297" i="8"/>
  <c r="N302" i="8"/>
  <c r="N307" i="8"/>
  <c r="N313" i="8"/>
  <c r="N318" i="8"/>
  <c r="N323" i="8"/>
  <c r="N329" i="8"/>
  <c r="N334" i="8"/>
  <c r="N339" i="8"/>
  <c r="N345" i="8"/>
  <c r="N21" i="8"/>
  <c r="N37" i="8"/>
  <c r="N53" i="8"/>
  <c r="N69" i="8"/>
  <c r="N85" i="8"/>
  <c r="N101" i="8"/>
  <c r="N117" i="8"/>
  <c r="N133" i="8"/>
  <c r="N149" i="8"/>
  <c r="N165" i="8"/>
  <c r="N181" i="8"/>
  <c r="N197" i="8"/>
  <c r="N213" i="8"/>
  <c r="N229" i="8"/>
  <c r="N245" i="8"/>
  <c r="N261" i="8"/>
  <c r="N274" i="8"/>
  <c r="N282" i="8"/>
  <c r="N290" i="8"/>
  <c r="N298" i="8"/>
  <c r="N303" i="8"/>
  <c r="N309" i="8"/>
  <c r="N314" i="8"/>
  <c r="N319" i="8"/>
  <c r="N325" i="8"/>
  <c r="N330" i="8"/>
  <c r="N335" i="8"/>
  <c r="N341" i="8"/>
  <c r="N346" i="8"/>
  <c r="N25" i="8"/>
  <c r="N89" i="8"/>
  <c r="N153" i="8"/>
  <c r="N217" i="8"/>
  <c r="N277" i="8"/>
  <c r="N305" i="8"/>
  <c r="N326" i="8"/>
  <c r="N347" i="8"/>
  <c r="N201" i="8"/>
  <c r="N342" i="8"/>
  <c r="N41" i="8"/>
  <c r="N105" i="8"/>
  <c r="N169" i="8"/>
  <c r="N233" i="8"/>
  <c r="N285" i="8"/>
  <c r="N310" i="8"/>
  <c r="N331" i="8"/>
  <c r="N73" i="8"/>
  <c r="N265" i="8"/>
  <c r="N299" i="8"/>
  <c r="N57" i="8"/>
  <c r="N121" i="8"/>
  <c r="N185" i="8"/>
  <c r="N249" i="8"/>
  <c r="N293" i="8"/>
  <c r="N315" i="8"/>
  <c r="N337" i="8"/>
  <c r="N137" i="8"/>
  <c r="N321" i="8"/>
  <c r="N7" i="8"/>
  <c r="J7" i="8"/>
  <c r="F7" i="9"/>
  <c r="J7" i="9"/>
  <c r="I331" i="7"/>
  <c r="I327" i="7"/>
  <c r="I323" i="7"/>
  <c r="I319" i="7"/>
  <c r="I315" i="7"/>
  <c r="I311" i="7"/>
  <c r="I307" i="7"/>
  <c r="I303" i="7"/>
  <c r="I299" i="7"/>
  <c r="I295" i="7"/>
  <c r="I291" i="7"/>
  <c r="I287" i="7"/>
  <c r="I283" i="7"/>
  <c r="I279" i="7"/>
  <c r="I275" i="7"/>
  <c r="I271" i="7"/>
  <c r="I267" i="7"/>
  <c r="I263" i="7"/>
  <c r="I259" i="7"/>
  <c r="I255" i="7"/>
  <c r="I251" i="7"/>
  <c r="I247" i="7"/>
  <c r="I243" i="7"/>
  <c r="I239" i="7"/>
  <c r="I235" i="7"/>
  <c r="I231" i="7"/>
  <c r="Q330" i="7"/>
  <c r="Q326" i="7"/>
  <c r="Q322" i="7"/>
  <c r="Q318" i="7"/>
  <c r="Q314" i="7"/>
  <c r="Q310" i="7"/>
  <c r="Q306" i="7"/>
  <c r="Q302" i="7"/>
  <c r="Q298" i="7"/>
  <c r="Q294" i="7"/>
  <c r="Q290" i="7"/>
  <c r="Q286" i="7"/>
  <c r="Q282" i="7"/>
  <c r="Q278" i="7"/>
  <c r="Q274" i="7"/>
  <c r="Q270" i="7"/>
  <c r="Q266" i="7"/>
  <c r="Q262" i="7"/>
  <c r="Q258" i="7"/>
  <c r="Q254" i="7"/>
  <c r="Q250" i="7"/>
  <c r="Q246" i="7"/>
  <c r="Q242" i="7"/>
  <c r="Q238" i="7"/>
  <c r="Q234" i="7"/>
  <c r="Q230" i="7"/>
  <c r="Q329" i="7"/>
  <c r="Q321" i="7"/>
  <c r="Q317" i="7"/>
  <c r="Q313" i="7"/>
  <c r="Q305" i="7"/>
  <c r="Q301" i="7"/>
  <c r="Q297" i="7"/>
  <c r="Q289" i="7"/>
  <c r="Q285" i="7"/>
  <c r="Q281" i="7"/>
  <c r="Q273" i="7"/>
  <c r="Q269" i="7"/>
  <c r="Q265" i="7"/>
  <c r="Q257" i="7"/>
  <c r="Q253" i="7"/>
  <c r="Q249" i="7"/>
  <c r="Q241" i="7"/>
  <c r="Q237" i="7"/>
  <c r="Q233" i="7"/>
  <c r="Q178" i="7"/>
  <c r="Q331" i="7"/>
  <c r="Q327" i="7"/>
  <c r="Q323" i="7"/>
  <c r="Q319" i="7"/>
  <c r="Q315" i="7"/>
  <c r="Q311" i="7"/>
  <c r="Q307" i="7"/>
  <c r="Q303" i="7"/>
  <c r="Q299" i="7"/>
  <c r="Q295" i="7"/>
  <c r="Q291" i="7"/>
  <c r="Q287" i="7"/>
  <c r="Q283" i="7"/>
  <c r="Q279" i="7"/>
  <c r="Q275" i="7"/>
  <c r="Q271" i="7"/>
  <c r="Q267" i="7"/>
  <c r="Q263" i="7"/>
  <c r="Q259" i="7"/>
  <c r="Q255" i="7"/>
  <c r="Q251" i="7"/>
  <c r="Q247" i="7"/>
  <c r="Q243" i="7"/>
  <c r="Q239" i="7"/>
  <c r="Q235" i="7"/>
  <c r="Q231" i="7"/>
  <c r="Q328" i="7"/>
  <c r="Q324" i="7"/>
  <c r="Q320" i="7"/>
  <c r="Q316" i="7"/>
  <c r="Q312" i="7"/>
  <c r="Q308" i="7"/>
  <c r="Q304" i="7"/>
  <c r="Q300" i="7"/>
  <c r="Q296" i="7"/>
  <c r="Q292" i="7"/>
  <c r="Q288" i="7"/>
  <c r="Q284" i="7"/>
  <c r="Q280" i="7"/>
  <c r="Q276" i="7"/>
  <c r="Q272" i="7"/>
  <c r="Q268" i="7"/>
  <c r="Q264" i="7"/>
  <c r="Q260" i="7"/>
  <c r="Q256" i="7"/>
  <c r="Q252" i="7"/>
  <c r="Q248" i="7"/>
  <c r="Q244" i="7"/>
  <c r="Q240" i="7"/>
  <c r="Q236" i="7"/>
  <c r="Q232" i="7"/>
  <c r="I329" i="7"/>
  <c r="I325" i="7"/>
  <c r="I321" i="7"/>
  <c r="I317" i="7"/>
  <c r="I313" i="7"/>
  <c r="I309" i="7"/>
  <c r="I305" i="7"/>
  <c r="I301" i="7"/>
  <c r="I297" i="7"/>
  <c r="I293" i="7"/>
  <c r="I289" i="7"/>
  <c r="I285" i="7"/>
  <c r="I281" i="7"/>
  <c r="I277" i="7"/>
  <c r="I273" i="7"/>
  <c r="I269" i="7"/>
  <c r="I265" i="7"/>
  <c r="I261" i="7"/>
  <c r="I257" i="7"/>
  <c r="I253" i="7"/>
  <c r="I249" i="7"/>
  <c r="I245" i="7"/>
  <c r="I241" i="7"/>
  <c r="I237" i="7"/>
  <c r="I233" i="7"/>
  <c r="I219" i="7"/>
  <c r="I215" i="7"/>
  <c r="I203" i="7"/>
  <c r="I199" i="7"/>
  <c r="I187" i="7"/>
  <c r="I183" i="7"/>
  <c r="I328" i="7"/>
  <c r="I324" i="7"/>
  <c r="I320" i="7"/>
  <c r="I316" i="7"/>
  <c r="I312" i="7"/>
  <c r="I308" i="7"/>
  <c r="I304" i="7"/>
  <c r="I300" i="7"/>
  <c r="I296" i="7"/>
  <c r="I292" i="7"/>
  <c r="I288" i="7"/>
  <c r="I284" i="7"/>
  <c r="I280" i="7"/>
  <c r="I276" i="7"/>
  <c r="I272" i="7"/>
  <c r="I268" i="7"/>
  <c r="I264" i="7"/>
  <c r="I260" i="7"/>
  <c r="I256" i="7"/>
  <c r="I252" i="7"/>
  <c r="I248" i="7"/>
  <c r="I244" i="7"/>
  <c r="I240" i="7"/>
  <c r="I236" i="7"/>
  <c r="I232" i="7"/>
  <c r="I329" i="6"/>
  <c r="I325" i="6"/>
  <c r="I321" i="6"/>
  <c r="I317" i="6"/>
  <c r="I313" i="6"/>
  <c r="I309" i="6"/>
  <c r="I305" i="6"/>
  <c r="I301" i="6"/>
  <c r="I297" i="6"/>
  <c r="I289" i="6"/>
  <c r="I285" i="6"/>
  <c r="I281" i="6"/>
  <c r="I277" i="6"/>
  <c r="I273" i="6"/>
  <c r="I269" i="6"/>
  <c r="I265" i="6"/>
  <c r="I261" i="6"/>
  <c r="I257" i="6"/>
  <c r="I253" i="6"/>
  <c r="I249" i="6"/>
  <c r="I245" i="6"/>
  <c r="I241" i="6"/>
  <c r="I237" i="6"/>
  <c r="I233" i="6"/>
  <c r="Q329" i="6"/>
  <c r="Q325" i="6"/>
  <c r="Q321" i="6"/>
  <c r="Q317" i="6"/>
  <c r="Q313" i="6"/>
  <c r="Q309" i="6"/>
  <c r="Q305" i="6"/>
  <c r="Q301" i="6"/>
  <c r="Q297" i="6"/>
  <c r="Q293" i="6"/>
  <c r="Q289" i="6"/>
  <c r="Q285" i="6"/>
  <c r="Q281" i="6"/>
  <c r="Q277" i="6"/>
  <c r="Q273" i="6"/>
  <c r="Q269" i="6"/>
  <c r="Q265" i="6"/>
  <c r="Q261" i="6"/>
  <c r="Q257" i="6"/>
  <c r="Q253" i="6"/>
  <c r="Q249" i="6"/>
  <c r="Q245" i="6"/>
  <c r="Q241" i="6"/>
  <c r="Q237" i="6"/>
  <c r="Q233" i="6"/>
  <c r="Q331" i="3"/>
  <c r="Q327" i="3"/>
  <c r="Q323" i="3"/>
  <c r="Q319" i="3"/>
  <c r="Q315" i="3"/>
  <c r="Q311" i="3"/>
  <c r="Q307" i="3"/>
  <c r="Q303" i="3"/>
  <c r="Q299" i="3"/>
  <c r="Q295" i="3"/>
  <c r="Q291" i="3"/>
  <c r="Q287" i="3"/>
  <c r="Q283" i="3"/>
  <c r="Q279" i="3"/>
  <c r="Q275" i="3"/>
  <c r="Q271" i="3"/>
  <c r="Q267" i="3"/>
  <c r="Q263" i="3"/>
  <c r="Q259" i="3"/>
  <c r="Q255" i="3"/>
  <c r="Q251" i="3"/>
  <c r="Q247" i="3"/>
  <c r="Q243" i="3"/>
  <c r="Q239" i="3"/>
  <c r="Q235" i="3"/>
  <c r="Q231" i="3"/>
  <c r="Q329" i="3"/>
  <c r="Q325" i="3"/>
  <c r="Q321" i="3"/>
  <c r="Q317" i="3"/>
  <c r="Q313" i="3"/>
  <c r="Q305" i="3"/>
  <c r="Q301" i="3"/>
  <c r="Q297" i="3"/>
  <c r="Q289" i="3"/>
  <c r="Q285" i="3"/>
  <c r="Q281" i="3"/>
  <c r="Q273" i="3"/>
  <c r="Q269" i="3"/>
  <c r="Q265" i="3"/>
  <c r="Q261" i="3"/>
  <c r="Q257" i="3"/>
  <c r="Q253" i="3"/>
  <c r="Q249" i="3"/>
  <c r="Q241" i="3"/>
  <c r="Q237" i="3"/>
  <c r="Q233" i="3"/>
  <c r="I227" i="4"/>
  <c r="Q210" i="4"/>
  <c r="Q194" i="4"/>
  <c r="I195" i="4"/>
  <c r="Q331" i="4"/>
  <c r="Q327" i="4"/>
  <c r="Q323" i="4"/>
  <c r="Q319" i="4"/>
  <c r="Q315" i="4"/>
  <c r="Q311" i="4"/>
  <c r="Q307" i="4"/>
  <c r="Q303" i="4"/>
  <c r="Q299" i="4"/>
  <c r="Q295" i="4"/>
  <c r="Q291" i="4"/>
  <c r="Q287" i="4"/>
  <c r="Q283" i="4"/>
  <c r="Q279" i="4"/>
  <c r="Q275" i="4"/>
  <c r="Q271" i="4"/>
  <c r="Q267" i="4"/>
  <c r="Q263" i="4"/>
  <c r="Q259" i="4"/>
  <c r="Q255" i="4"/>
  <c r="Q251" i="4"/>
  <c r="Q247" i="4"/>
  <c r="Q243" i="4"/>
  <c r="Q239" i="4"/>
  <c r="Q235" i="4"/>
  <c r="Q231" i="4"/>
  <c r="Q324" i="4"/>
  <c r="Q316" i="4"/>
  <c r="Q308" i="4"/>
  <c r="Q300" i="4"/>
  <c r="Q292" i="4"/>
  <c r="Q280" i="4"/>
  <c r="Q272" i="4"/>
  <c r="Q264" i="4"/>
  <c r="Q260" i="4"/>
  <c r="Q252" i="4"/>
  <c r="Q244" i="4"/>
  <c r="Q236" i="4"/>
  <c r="Q328" i="4"/>
  <c r="Q320" i="4"/>
  <c r="Q312" i="4"/>
  <c r="Q304" i="4"/>
  <c r="Q296" i="4"/>
  <c r="Q288" i="4"/>
  <c r="Q284" i="4"/>
  <c r="Q276" i="4"/>
  <c r="Q268" i="4"/>
  <c r="Q256" i="4"/>
  <c r="Q248" i="4"/>
  <c r="Q240" i="4"/>
  <c r="Q232" i="4"/>
  <c r="Q222" i="4"/>
  <c r="Q218" i="4"/>
  <c r="Q214" i="4"/>
  <c r="Q206" i="4"/>
  <c r="Q202" i="4"/>
  <c r="Q198" i="4"/>
  <c r="Q190" i="4"/>
  <c r="Q186" i="4"/>
  <c r="Q182" i="4"/>
  <c r="Q174" i="4"/>
  <c r="I328" i="4"/>
  <c r="I316" i="4"/>
  <c r="I308" i="4"/>
  <c r="I300" i="4"/>
  <c r="I292" i="4"/>
  <c r="I284" i="4"/>
  <c r="I276" i="4"/>
  <c r="I272" i="4"/>
  <c r="I264" i="4"/>
  <c r="I256" i="4"/>
  <c r="I248" i="4"/>
  <c r="I244" i="4"/>
  <c r="I236" i="4"/>
  <c r="I224" i="4"/>
  <c r="I216" i="4"/>
  <c r="I208" i="4"/>
  <c r="I200" i="4"/>
  <c r="I192" i="4"/>
  <c r="I184" i="4"/>
  <c r="I324" i="4"/>
  <c r="I320" i="4"/>
  <c r="I312" i="4"/>
  <c r="I304" i="4"/>
  <c r="I296" i="4"/>
  <c r="I288" i="4"/>
  <c r="I280" i="4"/>
  <c r="I268" i="4"/>
  <c r="I260" i="4"/>
  <c r="I252" i="4"/>
  <c r="I240" i="4"/>
  <c r="I232" i="4"/>
  <c r="I228" i="4"/>
  <c r="I220" i="4"/>
  <c r="I212" i="4"/>
  <c r="I204" i="4"/>
  <c r="I196" i="4"/>
  <c r="I188" i="4"/>
  <c r="I180" i="4"/>
  <c r="I176" i="4"/>
  <c r="I219" i="4"/>
  <c r="I211" i="4"/>
  <c r="I203" i="4"/>
  <c r="I187" i="4"/>
  <c r="I179" i="4"/>
  <c r="Q309" i="3"/>
  <c r="Q277" i="3"/>
  <c r="Q293" i="3"/>
  <c r="Q245" i="3"/>
  <c r="Q224" i="3"/>
  <c r="Q208" i="3"/>
  <c r="Q223" i="3"/>
  <c r="Q207" i="3"/>
  <c r="Q191" i="3"/>
  <c r="Q175" i="3"/>
  <c r="Q216" i="3"/>
  <c r="Q200" i="3"/>
  <c r="Q192" i="3"/>
  <c r="Q184" i="3"/>
  <c r="Q176" i="3"/>
  <c r="Q331" i="6"/>
  <c r="Q327" i="6"/>
  <c r="Q323" i="6"/>
  <c r="Q319" i="6"/>
  <c r="Q315" i="6"/>
  <c r="Q311" i="6"/>
  <c r="Q307" i="6"/>
  <c r="Q303" i="6"/>
  <c r="Q299" i="6"/>
  <c r="Q295" i="6"/>
  <c r="Q291" i="6"/>
  <c r="Q287" i="6"/>
  <c r="Q283" i="6"/>
  <c r="Q279" i="6"/>
  <c r="Q275" i="6"/>
  <c r="Q271" i="6"/>
  <c r="Q267" i="6"/>
  <c r="Q263" i="6"/>
  <c r="Q259" i="6"/>
  <c r="Q255" i="6"/>
  <c r="Q251" i="6"/>
  <c r="Q247" i="6"/>
  <c r="Q243" i="6"/>
  <c r="Q239" i="6"/>
  <c r="Q235" i="6"/>
  <c r="Q231" i="6"/>
  <c r="Q330" i="6"/>
  <c r="Q326" i="6"/>
  <c r="Q322" i="6"/>
  <c r="Q318" i="6"/>
  <c r="Q314" i="6"/>
  <c r="Q310" i="6"/>
  <c r="Q306" i="6"/>
  <c r="Q302" i="6"/>
  <c r="Q298" i="6"/>
  <c r="Q294" i="6"/>
  <c r="Q290" i="6"/>
  <c r="Q286" i="6"/>
  <c r="Q282" i="6"/>
  <c r="Q278" i="6"/>
  <c r="Q274" i="6"/>
  <c r="Q270" i="6"/>
  <c r="Q266" i="6"/>
  <c r="Q262" i="6"/>
  <c r="Q258" i="6"/>
  <c r="Q254" i="6"/>
  <c r="Q250" i="6"/>
  <c r="Q246" i="6"/>
  <c r="Q242" i="6"/>
  <c r="Q238" i="6"/>
  <c r="Q234" i="6"/>
  <c r="Q230" i="6"/>
  <c r="Q328" i="6"/>
  <c r="Q324" i="6"/>
  <c r="Q320" i="6"/>
  <c r="Q316" i="6"/>
  <c r="Q312" i="6"/>
  <c r="Q308" i="6"/>
  <c r="Q304" i="6"/>
  <c r="Q300" i="6"/>
  <c r="Q296" i="6"/>
  <c r="Q292" i="6"/>
  <c r="Q288" i="6"/>
  <c r="Q284" i="6"/>
  <c r="Q280" i="6"/>
  <c r="Q276" i="6"/>
  <c r="Q272" i="6"/>
  <c r="Q268" i="6"/>
  <c r="Q264" i="6"/>
  <c r="Q260" i="6"/>
  <c r="Q256" i="6"/>
  <c r="Q252" i="6"/>
  <c r="Q248" i="6"/>
  <c r="Q244" i="6"/>
  <c r="Q240" i="6"/>
  <c r="Q236" i="6"/>
  <c r="Q232" i="6"/>
  <c r="I331" i="6"/>
  <c r="I327" i="6"/>
  <c r="I323" i="6"/>
  <c r="I319" i="6"/>
  <c r="I315" i="6"/>
  <c r="I311" i="6"/>
  <c r="I307" i="6"/>
  <c r="I303" i="6"/>
  <c r="I299" i="6"/>
  <c r="I295" i="6"/>
  <c r="I291" i="6"/>
  <c r="I287" i="6"/>
  <c r="I283" i="6"/>
  <c r="I279" i="6"/>
  <c r="I275" i="6"/>
  <c r="I271" i="6"/>
  <c r="I267" i="6"/>
  <c r="I263" i="6"/>
  <c r="I259" i="6"/>
  <c r="I255" i="6"/>
  <c r="I251" i="6"/>
  <c r="I247" i="6"/>
  <c r="I243" i="6"/>
  <c r="I239" i="6"/>
  <c r="I235" i="6"/>
  <c r="I231" i="6"/>
  <c r="I328" i="6"/>
  <c r="I324" i="6"/>
  <c r="I320" i="6"/>
  <c r="I316" i="6"/>
  <c r="I312" i="6"/>
  <c r="I308" i="6"/>
  <c r="I304" i="6"/>
  <c r="I300" i="6"/>
  <c r="I296" i="6"/>
  <c r="I292" i="6"/>
  <c r="I288" i="6"/>
  <c r="I284" i="6"/>
  <c r="I280" i="6"/>
  <c r="I276" i="6"/>
  <c r="I272" i="6"/>
  <c r="I268" i="6"/>
  <c r="I264" i="6"/>
  <c r="I260" i="6"/>
  <c r="I256" i="6"/>
  <c r="I252" i="6"/>
  <c r="I248" i="6"/>
  <c r="I244" i="6"/>
  <c r="I240" i="6"/>
  <c r="I236" i="6"/>
  <c r="I232" i="6"/>
  <c r="I213" i="3"/>
  <c r="I328" i="3"/>
  <c r="I324" i="3"/>
  <c r="I320" i="3"/>
  <c r="I316" i="3"/>
  <c r="I312" i="3"/>
  <c r="I308" i="3"/>
  <c r="I304" i="3"/>
  <c r="I300" i="3"/>
  <c r="I296" i="3"/>
  <c r="I292" i="3"/>
  <c r="I288" i="3"/>
  <c r="I284" i="3"/>
  <c r="I280" i="3"/>
  <c r="I276" i="3"/>
  <c r="I272" i="3"/>
  <c r="I268" i="3"/>
  <c r="I264" i="3"/>
  <c r="I260" i="3"/>
  <c r="I256" i="3"/>
  <c r="I252" i="3"/>
  <c r="I248" i="3"/>
  <c r="I244" i="3"/>
  <c r="I240" i="3"/>
  <c r="I236" i="3"/>
  <c r="I232" i="3"/>
  <c r="I331" i="3"/>
  <c r="I327" i="3"/>
  <c r="I323" i="3"/>
  <c r="I319" i="3"/>
  <c r="I315" i="3"/>
  <c r="I311" i="3"/>
  <c r="I307" i="3"/>
  <c r="I303" i="3"/>
  <c r="I299" i="3"/>
  <c r="I295" i="3"/>
  <c r="I291" i="3"/>
  <c r="I287" i="3"/>
  <c r="I283" i="3"/>
  <c r="I279" i="3"/>
  <c r="I275" i="3"/>
  <c r="I271" i="3"/>
  <c r="I267" i="3"/>
  <c r="I263" i="3"/>
  <c r="I259" i="3"/>
  <c r="I255" i="3"/>
  <c r="I251" i="3"/>
  <c r="I247" i="3"/>
  <c r="I243" i="3"/>
  <c r="I239" i="3"/>
  <c r="I235" i="3"/>
  <c r="I231" i="3"/>
  <c r="I181" i="3"/>
  <c r="I330" i="3"/>
  <c r="I326" i="3"/>
  <c r="I322" i="3"/>
  <c r="I318" i="3"/>
  <c r="I314" i="3"/>
  <c r="I310" i="3"/>
  <c r="I306" i="3"/>
  <c r="I302" i="3"/>
  <c r="I298" i="3"/>
  <c r="I294" i="3"/>
  <c r="I290" i="3"/>
  <c r="I286" i="3"/>
  <c r="I282" i="3"/>
  <c r="I278" i="3"/>
  <c r="I274" i="3"/>
  <c r="I270" i="3"/>
  <c r="I266" i="3"/>
  <c r="I262" i="3"/>
  <c r="I258" i="3"/>
  <c r="I254" i="3"/>
  <c r="I250" i="3"/>
  <c r="I246" i="3"/>
  <c r="I242" i="3"/>
  <c r="I238" i="3"/>
  <c r="I234" i="3"/>
  <c r="I230" i="3"/>
  <c r="Q215" i="7"/>
  <c r="Q211" i="7"/>
  <c r="Q207" i="7"/>
  <c r="Q203" i="7"/>
  <c r="Q199" i="7"/>
  <c r="Q195" i="7"/>
  <c r="Q191" i="7"/>
  <c r="Q187" i="7"/>
  <c r="Q183" i="7"/>
  <c r="Q179" i="7"/>
  <c r="Q175" i="7"/>
  <c r="Q226" i="7"/>
  <c r="Q194" i="7"/>
  <c r="Q174" i="7"/>
  <c r="I226" i="7"/>
  <c r="I218" i="7"/>
  <c r="I214" i="7"/>
  <c r="I206" i="7"/>
  <c r="I202" i="7"/>
  <c r="I198" i="7"/>
  <c r="I194" i="7"/>
  <c r="I190" i="7"/>
  <c r="I186" i="7"/>
  <c r="I178" i="7"/>
  <c r="I174" i="7"/>
  <c r="Q219" i="6"/>
  <c r="Q187" i="6"/>
  <c r="Q175" i="6"/>
  <c r="I176" i="6"/>
  <c r="I216" i="6"/>
  <c r="I180" i="6"/>
  <c r="Q326" i="3"/>
  <c r="Q318" i="3"/>
  <c r="Q310" i="3"/>
  <c r="Q302" i="3"/>
  <c r="Q294" i="3"/>
  <c r="Q286" i="3"/>
  <c r="Q278" i="3"/>
  <c r="Q270" i="3"/>
  <c r="Q262" i="3"/>
  <c r="Q254" i="3"/>
  <c r="Q246" i="3"/>
  <c r="Q238" i="3"/>
  <c r="Q230" i="3"/>
  <c r="Q330" i="3"/>
  <c r="Q322" i="3"/>
  <c r="Q314" i="3"/>
  <c r="Q306" i="3"/>
  <c r="Q298" i="3"/>
  <c r="Q290" i="3"/>
  <c r="Q282" i="3"/>
  <c r="Q274" i="3"/>
  <c r="Q266" i="3"/>
  <c r="Q258" i="3"/>
  <c r="Q250" i="3"/>
  <c r="Q242" i="3"/>
  <c r="Q234" i="3"/>
  <c r="Q328" i="3"/>
  <c r="Q324" i="3"/>
  <c r="Q320" i="3"/>
  <c r="Q316" i="3"/>
  <c r="Q312" i="3"/>
  <c r="Q308" i="3"/>
  <c r="Q304" i="3"/>
  <c r="Q300" i="3"/>
  <c r="Q296" i="3"/>
  <c r="Q292" i="3"/>
  <c r="Q288" i="3"/>
  <c r="Q284" i="3"/>
  <c r="Q280" i="3"/>
  <c r="Q276" i="3"/>
  <c r="Q272" i="3"/>
  <c r="Q268" i="3"/>
  <c r="Q264" i="3"/>
  <c r="Q260" i="3"/>
  <c r="Q256" i="3"/>
  <c r="Q252" i="3"/>
  <c r="Q248" i="3"/>
  <c r="Q244" i="3"/>
  <c r="Q240" i="3"/>
  <c r="Q236" i="3"/>
  <c r="Q232" i="3"/>
  <c r="I225" i="3"/>
  <c r="I209" i="3"/>
  <c r="I193" i="3"/>
  <c r="I177" i="3"/>
  <c r="P71" i="6" l="1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70" i="6"/>
  <c r="P69" i="6"/>
  <c r="L71" i="6"/>
  <c r="Q71" i="6" s="1"/>
  <c r="L72" i="6"/>
  <c r="Q72" i="6" s="1"/>
  <c r="L73" i="6"/>
  <c r="L74" i="6"/>
  <c r="L75" i="6"/>
  <c r="Q75" i="6" s="1"/>
  <c r="L76" i="6"/>
  <c r="Q76" i="6" s="1"/>
  <c r="L77" i="6"/>
  <c r="L78" i="6"/>
  <c r="L79" i="6"/>
  <c r="Q79" i="6" s="1"/>
  <c r="L80" i="6"/>
  <c r="Q80" i="6" s="1"/>
  <c r="L81" i="6"/>
  <c r="L82" i="6"/>
  <c r="L83" i="6"/>
  <c r="Q83" i="6" s="1"/>
  <c r="L84" i="6"/>
  <c r="Q84" i="6" s="1"/>
  <c r="L85" i="6"/>
  <c r="L86" i="6"/>
  <c r="L87" i="6"/>
  <c r="Q87" i="6" s="1"/>
  <c r="L88" i="6"/>
  <c r="Q88" i="6" s="1"/>
  <c r="L89" i="6"/>
  <c r="L90" i="6"/>
  <c r="L91" i="6"/>
  <c r="Q91" i="6" s="1"/>
  <c r="L92" i="6"/>
  <c r="Q92" i="6" s="1"/>
  <c r="L93" i="6"/>
  <c r="L94" i="6"/>
  <c r="L95" i="6"/>
  <c r="Q95" i="6" s="1"/>
  <c r="L96" i="6"/>
  <c r="Q96" i="6" s="1"/>
  <c r="L97" i="6"/>
  <c r="L98" i="6"/>
  <c r="L99" i="6"/>
  <c r="Q99" i="6" s="1"/>
  <c r="L100" i="6"/>
  <c r="Q100" i="6" s="1"/>
  <c r="L101" i="6"/>
  <c r="L102" i="6"/>
  <c r="L103" i="6"/>
  <c r="Q103" i="6" s="1"/>
  <c r="L104" i="6"/>
  <c r="Q104" i="6" s="1"/>
  <c r="L105" i="6"/>
  <c r="L106" i="6"/>
  <c r="L107" i="6"/>
  <c r="Q107" i="6" s="1"/>
  <c r="L108" i="6"/>
  <c r="Q108" i="6" s="1"/>
  <c r="L109" i="6"/>
  <c r="L110" i="6"/>
  <c r="L111" i="6"/>
  <c r="Q111" i="6" s="1"/>
  <c r="L112" i="6"/>
  <c r="Q112" i="6" s="1"/>
  <c r="L113" i="6"/>
  <c r="L114" i="6"/>
  <c r="L115" i="6"/>
  <c r="Q115" i="6" s="1"/>
  <c r="L116" i="6"/>
  <c r="Q116" i="6" s="1"/>
  <c r="L117" i="6"/>
  <c r="L118" i="6"/>
  <c r="L119" i="6"/>
  <c r="Q119" i="6" s="1"/>
  <c r="L120" i="6"/>
  <c r="Q120" i="6" s="1"/>
  <c r="L121" i="6"/>
  <c r="L122" i="6"/>
  <c r="L123" i="6"/>
  <c r="Q123" i="6" s="1"/>
  <c r="L124" i="6"/>
  <c r="Q124" i="6" s="1"/>
  <c r="L125" i="6"/>
  <c r="L126" i="6"/>
  <c r="L127" i="6"/>
  <c r="Q127" i="6" s="1"/>
  <c r="L128" i="6"/>
  <c r="Q128" i="6" s="1"/>
  <c r="L129" i="6"/>
  <c r="L130" i="6"/>
  <c r="L131" i="6"/>
  <c r="Q131" i="6" s="1"/>
  <c r="L132" i="6"/>
  <c r="Q132" i="6" s="1"/>
  <c r="L133" i="6"/>
  <c r="L134" i="6"/>
  <c r="L135" i="6"/>
  <c r="Q135" i="6" s="1"/>
  <c r="L136" i="6"/>
  <c r="Q136" i="6" s="1"/>
  <c r="L137" i="6"/>
  <c r="L138" i="6"/>
  <c r="L139" i="6"/>
  <c r="Q139" i="6" s="1"/>
  <c r="L140" i="6"/>
  <c r="Q140" i="6" s="1"/>
  <c r="L141" i="6"/>
  <c r="L142" i="6"/>
  <c r="L143" i="6"/>
  <c r="Q143" i="6" s="1"/>
  <c r="L144" i="6"/>
  <c r="Q144" i="6" s="1"/>
  <c r="L145" i="6"/>
  <c r="L146" i="6"/>
  <c r="L147" i="6"/>
  <c r="Q147" i="6" s="1"/>
  <c r="L148" i="6"/>
  <c r="Q148" i="6" s="1"/>
  <c r="L149" i="6"/>
  <c r="L150" i="6"/>
  <c r="L151" i="6"/>
  <c r="Q151" i="6" s="1"/>
  <c r="L152" i="6"/>
  <c r="Q152" i="6" s="1"/>
  <c r="L153" i="6"/>
  <c r="L154" i="6"/>
  <c r="L155" i="6"/>
  <c r="Q155" i="6" s="1"/>
  <c r="L156" i="6"/>
  <c r="Q156" i="6" s="1"/>
  <c r="L157" i="6"/>
  <c r="L158" i="6"/>
  <c r="L159" i="6"/>
  <c r="Q159" i="6" s="1"/>
  <c r="L160" i="6"/>
  <c r="Q160" i="6" s="1"/>
  <c r="L161" i="6"/>
  <c r="L162" i="6"/>
  <c r="L163" i="6"/>
  <c r="Q163" i="6" s="1"/>
  <c r="L164" i="6"/>
  <c r="Q164" i="6" s="1"/>
  <c r="L165" i="6"/>
  <c r="L166" i="6"/>
  <c r="L167" i="6"/>
  <c r="Q167" i="6" s="1"/>
  <c r="L168" i="6"/>
  <c r="Q168" i="6" s="1"/>
  <c r="L169" i="6"/>
  <c r="L170" i="6"/>
  <c r="L171" i="6"/>
  <c r="Q171" i="6" s="1"/>
  <c r="L172" i="6"/>
  <c r="Q172" i="6" s="1"/>
  <c r="L173" i="6"/>
  <c r="L70" i="6"/>
  <c r="L69" i="6"/>
  <c r="Q69" i="6" s="1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70" i="6"/>
  <c r="H69" i="6"/>
  <c r="D71" i="6"/>
  <c r="D72" i="6"/>
  <c r="D73" i="6"/>
  <c r="I73" i="6" s="1"/>
  <c r="D74" i="6"/>
  <c r="I74" i="6" s="1"/>
  <c r="D75" i="6"/>
  <c r="D76" i="6"/>
  <c r="D77" i="6"/>
  <c r="I77" i="6" s="1"/>
  <c r="D78" i="6"/>
  <c r="I78" i="6" s="1"/>
  <c r="D79" i="6"/>
  <c r="D80" i="6"/>
  <c r="D81" i="6"/>
  <c r="I81" i="6" s="1"/>
  <c r="D82" i="6"/>
  <c r="I82" i="6" s="1"/>
  <c r="D83" i="6"/>
  <c r="D84" i="6"/>
  <c r="D85" i="6"/>
  <c r="I85" i="6" s="1"/>
  <c r="D86" i="6"/>
  <c r="I86" i="6" s="1"/>
  <c r="D87" i="6"/>
  <c r="D88" i="6"/>
  <c r="D89" i="6"/>
  <c r="I89" i="6" s="1"/>
  <c r="D90" i="6"/>
  <c r="I90" i="6" s="1"/>
  <c r="D91" i="6"/>
  <c r="D92" i="6"/>
  <c r="D93" i="6"/>
  <c r="I93" i="6" s="1"/>
  <c r="D94" i="6"/>
  <c r="I94" i="6" s="1"/>
  <c r="D95" i="6"/>
  <c r="D96" i="6"/>
  <c r="D97" i="6"/>
  <c r="I97" i="6" s="1"/>
  <c r="D98" i="6"/>
  <c r="I98" i="6" s="1"/>
  <c r="D99" i="6"/>
  <c r="D100" i="6"/>
  <c r="D101" i="6"/>
  <c r="I101" i="6" s="1"/>
  <c r="D102" i="6"/>
  <c r="I102" i="6" s="1"/>
  <c r="D103" i="6"/>
  <c r="D104" i="6"/>
  <c r="D105" i="6"/>
  <c r="I105" i="6" s="1"/>
  <c r="D106" i="6"/>
  <c r="I106" i="6" s="1"/>
  <c r="D107" i="6"/>
  <c r="D108" i="6"/>
  <c r="D109" i="6"/>
  <c r="I109" i="6" s="1"/>
  <c r="D110" i="6"/>
  <c r="I110" i="6" s="1"/>
  <c r="D111" i="6"/>
  <c r="D112" i="6"/>
  <c r="D113" i="6"/>
  <c r="I113" i="6" s="1"/>
  <c r="D114" i="6"/>
  <c r="I114" i="6" s="1"/>
  <c r="D115" i="6"/>
  <c r="D116" i="6"/>
  <c r="D117" i="6"/>
  <c r="I117" i="6" s="1"/>
  <c r="D118" i="6"/>
  <c r="I118" i="6" s="1"/>
  <c r="D119" i="6"/>
  <c r="D120" i="6"/>
  <c r="D121" i="6"/>
  <c r="I121" i="6" s="1"/>
  <c r="D122" i="6"/>
  <c r="I122" i="6" s="1"/>
  <c r="D123" i="6"/>
  <c r="D124" i="6"/>
  <c r="D125" i="6"/>
  <c r="I125" i="6" s="1"/>
  <c r="D126" i="6"/>
  <c r="I126" i="6" s="1"/>
  <c r="D127" i="6"/>
  <c r="D128" i="6"/>
  <c r="D129" i="6"/>
  <c r="I129" i="6" s="1"/>
  <c r="D130" i="6"/>
  <c r="I130" i="6" s="1"/>
  <c r="D131" i="6"/>
  <c r="D132" i="6"/>
  <c r="D133" i="6"/>
  <c r="I133" i="6" s="1"/>
  <c r="D134" i="6"/>
  <c r="I134" i="6" s="1"/>
  <c r="D135" i="6"/>
  <c r="D136" i="6"/>
  <c r="D137" i="6"/>
  <c r="I137" i="6" s="1"/>
  <c r="D138" i="6"/>
  <c r="I138" i="6" s="1"/>
  <c r="D139" i="6"/>
  <c r="D140" i="6"/>
  <c r="D141" i="6"/>
  <c r="I141" i="6" s="1"/>
  <c r="D142" i="6"/>
  <c r="I142" i="6" s="1"/>
  <c r="D143" i="6"/>
  <c r="D144" i="6"/>
  <c r="D145" i="6"/>
  <c r="I145" i="6" s="1"/>
  <c r="D146" i="6"/>
  <c r="I146" i="6" s="1"/>
  <c r="D147" i="6"/>
  <c r="D148" i="6"/>
  <c r="D149" i="6"/>
  <c r="I149" i="6" s="1"/>
  <c r="D150" i="6"/>
  <c r="I150" i="6" s="1"/>
  <c r="D151" i="6"/>
  <c r="D152" i="6"/>
  <c r="D153" i="6"/>
  <c r="I153" i="6" s="1"/>
  <c r="D154" i="6"/>
  <c r="I154" i="6" s="1"/>
  <c r="D155" i="6"/>
  <c r="D156" i="6"/>
  <c r="D157" i="6"/>
  <c r="I157" i="6" s="1"/>
  <c r="D158" i="6"/>
  <c r="I158" i="6" s="1"/>
  <c r="D159" i="6"/>
  <c r="D160" i="6"/>
  <c r="D161" i="6"/>
  <c r="I161" i="6" s="1"/>
  <c r="D162" i="6"/>
  <c r="I162" i="6" s="1"/>
  <c r="D163" i="6"/>
  <c r="D164" i="6"/>
  <c r="D165" i="6"/>
  <c r="I165" i="6" s="1"/>
  <c r="D166" i="6"/>
  <c r="I166" i="6" s="1"/>
  <c r="D167" i="6"/>
  <c r="D168" i="6"/>
  <c r="D169" i="6"/>
  <c r="I169" i="6" s="1"/>
  <c r="D170" i="6"/>
  <c r="I170" i="6" s="1"/>
  <c r="D171" i="6"/>
  <c r="D172" i="6"/>
  <c r="D173" i="6"/>
  <c r="I173" i="6" s="1"/>
  <c r="D70" i="6"/>
  <c r="I70" i="6" s="1"/>
  <c r="D69" i="6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L66" i="4"/>
  <c r="Q66" i="4" s="1"/>
  <c r="L67" i="4"/>
  <c r="Q67" i="4" s="1"/>
  <c r="L68" i="4"/>
  <c r="Q68" i="4" s="1"/>
  <c r="L69" i="4"/>
  <c r="Q69" i="4" s="1"/>
  <c r="L70" i="4"/>
  <c r="Q70" i="4" s="1"/>
  <c r="L71" i="4"/>
  <c r="Q71" i="4" s="1"/>
  <c r="L72" i="4"/>
  <c r="Q72" i="4" s="1"/>
  <c r="L73" i="4"/>
  <c r="Q73" i="4" s="1"/>
  <c r="L74" i="4"/>
  <c r="Q74" i="4" s="1"/>
  <c r="L75" i="4"/>
  <c r="Q75" i="4" s="1"/>
  <c r="L76" i="4"/>
  <c r="Q76" i="4" s="1"/>
  <c r="L77" i="4"/>
  <c r="Q77" i="4" s="1"/>
  <c r="L78" i="4"/>
  <c r="Q78" i="4" s="1"/>
  <c r="L79" i="4"/>
  <c r="Q79" i="4" s="1"/>
  <c r="L80" i="4"/>
  <c r="Q80" i="4" s="1"/>
  <c r="L81" i="4"/>
  <c r="Q81" i="4" s="1"/>
  <c r="L82" i="4"/>
  <c r="Q82" i="4" s="1"/>
  <c r="L83" i="4"/>
  <c r="Q83" i="4" s="1"/>
  <c r="L84" i="4"/>
  <c r="Q84" i="4" s="1"/>
  <c r="L85" i="4"/>
  <c r="Q85" i="4" s="1"/>
  <c r="L86" i="4"/>
  <c r="Q86" i="4" s="1"/>
  <c r="L87" i="4"/>
  <c r="Q87" i="4" s="1"/>
  <c r="L88" i="4"/>
  <c r="Q88" i="4" s="1"/>
  <c r="L89" i="4"/>
  <c r="Q89" i="4" s="1"/>
  <c r="L90" i="4"/>
  <c r="Q90" i="4" s="1"/>
  <c r="L91" i="4"/>
  <c r="Q91" i="4" s="1"/>
  <c r="L92" i="4"/>
  <c r="Q92" i="4" s="1"/>
  <c r="L93" i="4"/>
  <c r="Q93" i="4" s="1"/>
  <c r="L94" i="4"/>
  <c r="Q94" i="4" s="1"/>
  <c r="L95" i="4"/>
  <c r="Q95" i="4" s="1"/>
  <c r="L96" i="4"/>
  <c r="Q96" i="4" s="1"/>
  <c r="L97" i="4"/>
  <c r="Q97" i="4" s="1"/>
  <c r="L98" i="4"/>
  <c r="Q98" i="4" s="1"/>
  <c r="L99" i="4"/>
  <c r="Q99" i="4" s="1"/>
  <c r="L100" i="4"/>
  <c r="Q100" i="4" s="1"/>
  <c r="L101" i="4"/>
  <c r="Q101" i="4" s="1"/>
  <c r="L102" i="4"/>
  <c r="Q102" i="4" s="1"/>
  <c r="L103" i="4"/>
  <c r="Q103" i="4" s="1"/>
  <c r="L104" i="4"/>
  <c r="Q104" i="4" s="1"/>
  <c r="L105" i="4"/>
  <c r="Q105" i="4" s="1"/>
  <c r="L106" i="4"/>
  <c r="Q106" i="4" s="1"/>
  <c r="L107" i="4"/>
  <c r="Q107" i="4" s="1"/>
  <c r="L108" i="4"/>
  <c r="Q108" i="4" s="1"/>
  <c r="L109" i="4"/>
  <c r="Q109" i="4" s="1"/>
  <c r="L110" i="4"/>
  <c r="Q110" i="4" s="1"/>
  <c r="L111" i="4"/>
  <c r="Q111" i="4" s="1"/>
  <c r="L112" i="4"/>
  <c r="Q112" i="4" s="1"/>
  <c r="L113" i="4"/>
  <c r="Q113" i="4" s="1"/>
  <c r="L114" i="4"/>
  <c r="Q114" i="4" s="1"/>
  <c r="L115" i="4"/>
  <c r="Q115" i="4" s="1"/>
  <c r="L116" i="4"/>
  <c r="Q116" i="4" s="1"/>
  <c r="L117" i="4"/>
  <c r="Q117" i="4" s="1"/>
  <c r="L118" i="4"/>
  <c r="Q118" i="4" s="1"/>
  <c r="L119" i="4"/>
  <c r="Q119" i="4" s="1"/>
  <c r="L120" i="4"/>
  <c r="Q120" i="4" s="1"/>
  <c r="L121" i="4"/>
  <c r="Q121" i="4" s="1"/>
  <c r="L122" i="4"/>
  <c r="Q122" i="4" s="1"/>
  <c r="L123" i="4"/>
  <c r="Q123" i="4" s="1"/>
  <c r="L124" i="4"/>
  <c r="Q124" i="4" s="1"/>
  <c r="L125" i="4"/>
  <c r="Q125" i="4" s="1"/>
  <c r="L126" i="4"/>
  <c r="Q126" i="4" s="1"/>
  <c r="L127" i="4"/>
  <c r="Q127" i="4" s="1"/>
  <c r="L128" i="4"/>
  <c r="Q128" i="4" s="1"/>
  <c r="L129" i="4"/>
  <c r="Q129" i="4" s="1"/>
  <c r="L130" i="4"/>
  <c r="Q130" i="4" s="1"/>
  <c r="L131" i="4"/>
  <c r="Q131" i="4" s="1"/>
  <c r="L132" i="4"/>
  <c r="Q132" i="4" s="1"/>
  <c r="L133" i="4"/>
  <c r="Q133" i="4" s="1"/>
  <c r="L134" i="4"/>
  <c r="Q134" i="4" s="1"/>
  <c r="L135" i="4"/>
  <c r="Q135" i="4" s="1"/>
  <c r="L136" i="4"/>
  <c r="Q136" i="4" s="1"/>
  <c r="L137" i="4"/>
  <c r="Q137" i="4" s="1"/>
  <c r="L138" i="4"/>
  <c r="Q138" i="4" s="1"/>
  <c r="L139" i="4"/>
  <c r="Q139" i="4" s="1"/>
  <c r="L140" i="4"/>
  <c r="Q140" i="4" s="1"/>
  <c r="L141" i="4"/>
  <c r="Q141" i="4" s="1"/>
  <c r="L142" i="4"/>
  <c r="Q142" i="4" s="1"/>
  <c r="L143" i="4"/>
  <c r="Q143" i="4" s="1"/>
  <c r="L144" i="4"/>
  <c r="Q144" i="4" s="1"/>
  <c r="L145" i="4"/>
  <c r="Q145" i="4" s="1"/>
  <c r="L146" i="4"/>
  <c r="Q146" i="4" s="1"/>
  <c r="L147" i="4"/>
  <c r="Q147" i="4" s="1"/>
  <c r="L148" i="4"/>
  <c r="Q148" i="4" s="1"/>
  <c r="L149" i="4"/>
  <c r="Q149" i="4" s="1"/>
  <c r="L150" i="4"/>
  <c r="Q150" i="4" s="1"/>
  <c r="L151" i="4"/>
  <c r="Q151" i="4" s="1"/>
  <c r="L152" i="4"/>
  <c r="Q152" i="4" s="1"/>
  <c r="L153" i="4"/>
  <c r="Q153" i="4" s="1"/>
  <c r="L154" i="4"/>
  <c r="Q154" i="4" s="1"/>
  <c r="L155" i="4"/>
  <c r="Q155" i="4" s="1"/>
  <c r="L156" i="4"/>
  <c r="Q156" i="4" s="1"/>
  <c r="L157" i="4"/>
  <c r="Q157" i="4" s="1"/>
  <c r="L158" i="4"/>
  <c r="Q158" i="4" s="1"/>
  <c r="L159" i="4"/>
  <c r="Q159" i="4" s="1"/>
  <c r="L160" i="4"/>
  <c r="Q160" i="4" s="1"/>
  <c r="L161" i="4"/>
  <c r="Q161" i="4" s="1"/>
  <c r="L162" i="4"/>
  <c r="Q162" i="4" s="1"/>
  <c r="L163" i="4"/>
  <c r="Q163" i="4" s="1"/>
  <c r="L164" i="4"/>
  <c r="Q164" i="4" s="1"/>
  <c r="L165" i="4"/>
  <c r="Q165" i="4" s="1"/>
  <c r="L166" i="4"/>
  <c r="Q166" i="4" s="1"/>
  <c r="L167" i="4"/>
  <c r="Q167" i="4" s="1"/>
  <c r="L168" i="4"/>
  <c r="Q168" i="4" s="1"/>
  <c r="L169" i="4"/>
  <c r="Q169" i="4" s="1"/>
  <c r="L170" i="4"/>
  <c r="Q170" i="4" s="1"/>
  <c r="L171" i="4"/>
  <c r="Q171" i="4" s="1"/>
  <c r="L172" i="4"/>
  <c r="Q172" i="4" s="1"/>
  <c r="L173" i="4"/>
  <c r="Q173" i="4" s="1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D66" i="4"/>
  <c r="I66" i="4" s="1"/>
  <c r="D67" i="4"/>
  <c r="I67" i="4" s="1"/>
  <c r="D68" i="4"/>
  <c r="I68" i="4" s="1"/>
  <c r="D69" i="4"/>
  <c r="I69" i="4" s="1"/>
  <c r="D70" i="4"/>
  <c r="I70" i="4" s="1"/>
  <c r="D71" i="4"/>
  <c r="I71" i="4" s="1"/>
  <c r="D72" i="4"/>
  <c r="I72" i="4" s="1"/>
  <c r="D73" i="4"/>
  <c r="I73" i="4" s="1"/>
  <c r="D74" i="4"/>
  <c r="I74" i="4" s="1"/>
  <c r="D75" i="4"/>
  <c r="I75" i="4" s="1"/>
  <c r="D76" i="4"/>
  <c r="I76" i="4" s="1"/>
  <c r="D77" i="4"/>
  <c r="I77" i="4" s="1"/>
  <c r="D78" i="4"/>
  <c r="I78" i="4" s="1"/>
  <c r="D79" i="4"/>
  <c r="I79" i="4" s="1"/>
  <c r="D80" i="4"/>
  <c r="I80" i="4" s="1"/>
  <c r="D81" i="4"/>
  <c r="I81" i="4" s="1"/>
  <c r="D82" i="4"/>
  <c r="I82" i="4" s="1"/>
  <c r="D83" i="4"/>
  <c r="I83" i="4" s="1"/>
  <c r="D84" i="4"/>
  <c r="I84" i="4" s="1"/>
  <c r="D85" i="4"/>
  <c r="I85" i="4" s="1"/>
  <c r="D86" i="4"/>
  <c r="I86" i="4" s="1"/>
  <c r="D87" i="4"/>
  <c r="I87" i="4" s="1"/>
  <c r="D88" i="4"/>
  <c r="I88" i="4" s="1"/>
  <c r="D89" i="4"/>
  <c r="I89" i="4" s="1"/>
  <c r="D90" i="4"/>
  <c r="I90" i="4" s="1"/>
  <c r="D91" i="4"/>
  <c r="I91" i="4" s="1"/>
  <c r="D92" i="4"/>
  <c r="I92" i="4" s="1"/>
  <c r="D93" i="4"/>
  <c r="I93" i="4" s="1"/>
  <c r="D94" i="4"/>
  <c r="I94" i="4" s="1"/>
  <c r="D95" i="4"/>
  <c r="I95" i="4" s="1"/>
  <c r="D96" i="4"/>
  <c r="I96" i="4" s="1"/>
  <c r="D97" i="4"/>
  <c r="I97" i="4" s="1"/>
  <c r="D98" i="4"/>
  <c r="I98" i="4" s="1"/>
  <c r="D99" i="4"/>
  <c r="I99" i="4" s="1"/>
  <c r="D100" i="4"/>
  <c r="I100" i="4" s="1"/>
  <c r="D101" i="4"/>
  <c r="I101" i="4" s="1"/>
  <c r="D102" i="4"/>
  <c r="I102" i="4" s="1"/>
  <c r="D103" i="4"/>
  <c r="I103" i="4" s="1"/>
  <c r="D104" i="4"/>
  <c r="I104" i="4" s="1"/>
  <c r="D105" i="4"/>
  <c r="I105" i="4" s="1"/>
  <c r="D106" i="4"/>
  <c r="I106" i="4" s="1"/>
  <c r="D107" i="4"/>
  <c r="I107" i="4" s="1"/>
  <c r="D108" i="4"/>
  <c r="I108" i="4" s="1"/>
  <c r="D109" i="4"/>
  <c r="I109" i="4" s="1"/>
  <c r="D110" i="4"/>
  <c r="I110" i="4" s="1"/>
  <c r="D111" i="4"/>
  <c r="I111" i="4" s="1"/>
  <c r="D112" i="4"/>
  <c r="I112" i="4" s="1"/>
  <c r="D113" i="4"/>
  <c r="I113" i="4" s="1"/>
  <c r="D114" i="4"/>
  <c r="I114" i="4" s="1"/>
  <c r="D115" i="4"/>
  <c r="I115" i="4" s="1"/>
  <c r="D116" i="4"/>
  <c r="I116" i="4" s="1"/>
  <c r="D117" i="4"/>
  <c r="I117" i="4" s="1"/>
  <c r="D118" i="4"/>
  <c r="I118" i="4" s="1"/>
  <c r="D119" i="4"/>
  <c r="I119" i="4" s="1"/>
  <c r="D120" i="4"/>
  <c r="I120" i="4" s="1"/>
  <c r="D121" i="4"/>
  <c r="I121" i="4" s="1"/>
  <c r="D122" i="4"/>
  <c r="I122" i="4" s="1"/>
  <c r="D123" i="4"/>
  <c r="I123" i="4" s="1"/>
  <c r="D124" i="4"/>
  <c r="I124" i="4" s="1"/>
  <c r="D125" i="4"/>
  <c r="I125" i="4" s="1"/>
  <c r="D126" i="4"/>
  <c r="I126" i="4" s="1"/>
  <c r="D127" i="4"/>
  <c r="I127" i="4" s="1"/>
  <c r="D128" i="4"/>
  <c r="I128" i="4" s="1"/>
  <c r="D129" i="4"/>
  <c r="I129" i="4" s="1"/>
  <c r="D130" i="4"/>
  <c r="I130" i="4" s="1"/>
  <c r="D131" i="4"/>
  <c r="I131" i="4" s="1"/>
  <c r="D132" i="4"/>
  <c r="I132" i="4" s="1"/>
  <c r="D133" i="4"/>
  <c r="I133" i="4" s="1"/>
  <c r="D134" i="4"/>
  <c r="I134" i="4" s="1"/>
  <c r="D135" i="4"/>
  <c r="I135" i="4" s="1"/>
  <c r="D136" i="4"/>
  <c r="I136" i="4" s="1"/>
  <c r="D137" i="4"/>
  <c r="I137" i="4" s="1"/>
  <c r="D138" i="4"/>
  <c r="I138" i="4" s="1"/>
  <c r="D139" i="4"/>
  <c r="I139" i="4" s="1"/>
  <c r="D140" i="4"/>
  <c r="I140" i="4" s="1"/>
  <c r="D141" i="4"/>
  <c r="I141" i="4" s="1"/>
  <c r="D142" i="4"/>
  <c r="I142" i="4" s="1"/>
  <c r="D143" i="4"/>
  <c r="I143" i="4" s="1"/>
  <c r="D144" i="4"/>
  <c r="I144" i="4" s="1"/>
  <c r="D145" i="4"/>
  <c r="I145" i="4" s="1"/>
  <c r="D146" i="4"/>
  <c r="I146" i="4" s="1"/>
  <c r="D147" i="4"/>
  <c r="I147" i="4" s="1"/>
  <c r="D148" i="4"/>
  <c r="I148" i="4" s="1"/>
  <c r="D149" i="4"/>
  <c r="I149" i="4" s="1"/>
  <c r="D150" i="4"/>
  <c r="I150" i="4" s="1"/>
  <c r="D151" i="4"/>
  <c r="I151" i="4" s="1"/>
  <c r="D152" i="4"/>
  <c r="I152" i="4" s="1"/>
  <c r="D153" i="4"/>
  <c r="I153" i="4" s="1"/>
  <c r="D154" i="4"/>
  <c r="I154" i="4" s="1"/>
  <c r="D155" i="4"/>
  <c r="I155" i="4" s="1"/>
  <c r="D156" i="4"/>
  <c r="I156" i="4" s="1"/>
  <c r="D157" i="4"/>
  <c r="I157" i="4" s="1"/>
  <c r="D158" i="4"/>
  <c r="I158" i="4" s="1"/>
  <c r="D159" i="4"/>
  <c r="I159" i="4" s="1"/>
  <c r="D160" i="4"/>
  <c r="I160" i="4" s="1"/>
  <c r="D161" i="4"/>
  <c r="I161" i="4" s="1"/>
  <c r="D162" i="4"/>
  <c r="I162" i="4" s="1"/>
  <c r="D163" i="4"/>
  <c r="I163" i="4" s="1"/>
  <c r="D164" i="4"/>
  <c r="I164" i="4" s="1"/>
  <c r="D165" i="4"/>
  <c r="I165" i="4" s="1"/>
  <c r="D166" i="4"/>
  <c r="I166" i="4" s="1"/>
  <c r="D167" i="4"/>
  <c r="I167" i="4" s="1"/>
  <c r="D168" i="4"/>
  <c r="I168" i="4" s="1"/>
  <c r="D169" i="4"/>
  <c r="I169" i="4" s="1"/>
  <c r="D170" i="4"/>
  <c r="I170" i="4" s="1"/>
  <c r="D171" i="4"/>
  <c r="I171" i="4" s="1"/>
  <c r="D172" i="4"/>
  <c r="I172" i="4" s="1"/>
  <c r="D173" i="4"/>
  <c r="I173" i="4" s="1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D47" i="7"/>
  <c r="D48" i="7"/>
  <c r="D49" i="7"/>
  <c r="D50" i="7"/>
  <c r="I50" i="7" s="1"/>
  <c r="D51" i="7"/>
  <c r="D52" i="7"/>
  <c r="D53" i="7"/>
  <c r="D54" i="7"/>
  <c r="I54" i="7" s="1"/>
  <c r="D55" i="7"/>
  <c r="D56" i="7"/>
  <c r="D57" i="7"/>
  <c r="D58" i="7"/>
  <c r="I58" i="7" s="1"/>
  <c r="D59" i="7"/>
  <c r="D60" i="7"/>
  <c r="D61" i="7"/>
  <c r="D62" i="7"/>
  <c r="I62" i="7" s="1"/>
  <c r="D63" i="7"/>
  <c r="D64" i="7"/>
  <c r="D65" i="7"/>
  <c r="D66" i="7"/>
  <c r="I66" i="7" s="1"/>
  <c r="D67" i="7"/>
  <c r="D68" i="7"/>
  <c r="D69" i="7"/>
  <c r="D70" i="7"/>
  <c r="I70" i="7" s="1"/>
  <c r="D71" i="7"/>
  <c r="D72" i="7"/>
  <c r="D73" i="7"/>
  <c r="D74" i="7"/>
  <c r="I74" i="7" s="1"/>
  <c r="D75" i="7"/>
  <c r="D76" i="7"/>
  <c r="D77" i="7"/>
  <c r="D78" i="7"/>
  <c r="I78" i="7" s="1"/>
  <c r="D79" i="7"/>
  <c r="D80" i="7"/>
  <c r="D81" i="7"/>
  <c r="D82" i="7"/>
  <c r="I82" i="7" s="1"/>
  <c r="D83" i="7"/>
  <c r="D84" i="7"/>
  <c r="D85" i="7"/>
  <c r="D86" i="7"/>
  <c r="I86" i="7" s="1"/>
  <c r="D87" i="7"/>
  <c r="D88" i="7"/>
  <c r="D89" i="7"/>
  <c r="D90" i="7"/>
  <c r="I90" i="7" s="1"/>
  <c r="D91" i="7"/>
  <c r="D92" i="7"/>
  <c r="D93" i="7"/>
  <c r="D94" i="7"/>
  <c r="I94" i="7" s="1"/>
  <c r="D95" i="7"/>
  <c r="D96" i="7"/>
  <c r="D97" i="7"/>
  <c r="D98" i="7"/>
  <c r="I98" i="7" s="1"/>
  <c r="D99" i="7"/>
  <c r="D100" i="7"/>
  <c r="D101" i="7"/>
  <c r="D102" i="7"/>
  <c r="I102" i="7" s="1"/>
  <c r="D103" i="7"/>
  <c r="D104" i="7"/>
  <c r="D105" i="7"/>
  <c r="D106" i="7"/>
  <c r="I106" i="7" s="1"/>
  <c r="D107" i="7"/>
  <c r="D108" i="7"/>
  <c r="D109" i="7"/>
  <c r="D110" i="7"/>
  <c r="I110" i="7" s="1"/>
  <c r="D111" i="7"/>
  <c r="D112" i="7"/>
  <c r="D113" i="7"/>
  <c r="D114" i="7"/>
  <c r="I114" i="7" s="1"/>
  <c r="D115" i="7"/>
  <c r="D116" i="7"/>
  <c r="D117" i="7"/>
  <c r="D118" i="7"/>
  <c r="I118" i="7" s="1"/>
  <c r="D119" i="7"/>
  <c r="D120" i="7"/>
  <c r="D121" i="7"/>
  <c r="D122" i="7"/>
  <c r="I122" i="7" s="1"/>
  <c r="D123" i="7"/>
  <c r="D124" i="7"/>
  <c r="D125" i="7"/>
  <c r="D126" i="7"/>
  <c r="I126" i="7" s="1"/>
  <c r="D127" i="7"/>
  <c r="D128" i="7"/>
  <c r="D129" i="7"/>
  <c r="D130" i="7"/>
  <c r="I130" i="7" s="1"/>
  <c r="D131" i="7"/>
  <c r="D132" i="7"/>
  <c r="D133" i="7"/>
  <c r="D134" i="7"/>
  <c r="I134" i="7" s="1"/>
  <c r="D135" i="7"/>
  <c r="D136" i="7"/>
  <c r="D137" i="7"/>
  <c r="D138" i="7"/>
  <c r="I138" i="7" s="1"/>
  <c r="D139" i="7"/>
  <c r="D140" i="7"/>
  <c r="D141" i="7"/>
  <c r="D142" i="7"/>
  <c r="I142" i="7" s="1"/>
  <c r="D143" i="7"/>
  <c r="D144" i="7"/>
  <c r="D145" i="7"/>
  <c r="D146" i="7"/>
  <c r="I146" i="7" s="1"/>
  <c r="D147" i="7"/>
  <c r="D148" i="7"/>
  <c r="D149" i="7"/>
  <c r="D150" i="7"/>
  <c r="I150" i="7" s="1"/>
  <c r="D151" i="7"/>
  <c r="D152" i="7"/>
  <c r="D153" i="7"/>
  <c r="D154" i="7"/>
  <c r="I154" i="7" s="1"/>
  <c r="D155" i="7"/>
  <c r="D156" i="7"/>
  <c r="D157" i="7"/>
  <c r="D158" i="7"/>
  <c r="I158" i="7" s="1"/>
  <c r="D159" i="7"/>
  <c r="D160" i="7"/>
  <c r="D161" i="7"/>
  <c r="D162" i="7"/>
  <c r="I162" i="7" s="1"/>
  <c r="D163" i="7"/>
  <c r="D164" i="7"/>
  <c r="D165" i="7"/>
  <c r="D166" i="7"/>
  <c r="I166" i="7" s="1"/>
  <c r="D167" i="7"/>
  <c r="D168" i="7"/>
  <c r="D169" i="7"/>
  <c r="D170" i="7"/>
  <c r="I170" i="7" s="1"/>
  <c r="D171" i="7"/>
  <c r="D172" i="7"/>
  <c r="D173" i="7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8" i="3"/>
  <c r="Q171" i="7" l="1"/>
  <c r="Q167" i="7"/>
  <c r="Q163" i="7"/>
  <c r="Q159" i="7"/>
  <c r="Q155" i="7"/>
  <c r="Q151" i="7"/>
  <c r="Q147" i="7"/>
  <c r="Q143" i="7"/>
  <c r="Q139" i="7"/>
  <c r="Q135" i="7"/>
  <c r="Q131" i="7"/>
  <c r="Q127" i="7"/>
  <c r="Q123" i="7"/>
  <c r="Q119" i="7"/>
  <c r="Q115" i="7"/>
  <c r="Q111" i="7"/>
  <c r="Q107" i="7"/>
  <c r="Q103" i="7"/>
  <c r="Q99" i="7"/>
  <c r="Q95" i="7"/>
  <c r="Q91" i="7"/>
  <c r="Q87" i="7"/>
  <c r="Q83" i="7"/>
  <c r="Q79" i="7"/>
  <c r="Q75" i="7"/>
  <c r="Q71" i="7"/>
  <c r="Q67" i="7"/>
  <c r="Q63" i="7"/>
  <c r="Q59" i="7"/>
  <c r="Q55" i="7"/>
  <c r="Q51" i="7"/>
  <c r="Q47" i="7"/>
  <c r="I173" i="7"/>
  <c r="I169" i="7"/>
  <c r="I165" i="7"/>
  <c r="I161" i="7"/>
  <c r="I157" i="7"/>
  <c r="I153" i="7"/>
  <c r="I149" i="7"/>
  <c r="I145" i="7"/>
  <c r="I141" i="7"/>
  <c r="I137" i="7"/>
  <c r="I133" i="7"/>
  <c r="I129" i="7"/>
  <c r="I125" i="7"/>
  <c r="I121" i="7"/>
  <c r="I117" i="7"/>
  <c r="I113" i="7"/>
  <c r="I109" i="7"/>
  <c r="I105" i="7"/>
  <c r="I101" i="7"/>
  <c r="I97" i="7"/>
  <c r="I93" i="7"/>
  <c r="I89" i="7"/>
  <c r="I85" i="7"/>
  <c r="I81" i="7"/>
  <c r="I77" i="7"/>
  <c r="I73" i="7"/>
  <c r="I69" i="7"/>
  <c r="I65" i="7"/>
  <c r="I61" i="7"/>
  <c r="I57" i="7"/>
  <c r="I53" i="7"/>
  <c r="I49" i="7"/>
  <c r="Q70" i="6"/>
  <c r="Q170" i="6"/>
  <c r="Q166" i="6"/>
  <c r="Q162" i="6"/>
  <c r="Q158" i="6"/>
  <c r="Q154" i="6"/>
  <c r="Q150" i="6"/>
  <c r="Q146" i="6"/>
  <c r="Q142" i="6"/>
  <c r="Q138" i="6"/>
  <c r="Q134" i="6"/>
  <c r="Q130" i="6"/>
  <c r="Q126" i="6"/>
  <c r="Q122" i="6"/>
  <c r="Q118" i="6"/>
  <c r="Q114" i="6"/>
  <c r="Q110" i="6"/>
  <c r="Q106" i="6"/>
  <c r="Q102" i="6"/>
  <c r="Q98" i="6"/>
  <c r="Q94" i="6"/>
  <c r="Q90" i="6"/>
  <c r="Q86" i="6"/>
  <c r="Q82" i="6"/>
  <c r="Q78" i="6"/>
  <c r="Q74" i="6"/>
  <c r="I172" i="6"/>
  <c r="I168" i="6"/>
  <c r="I164" i="6"/>
  <c r="I160" i="6"/>
  <c r="I156" i="6"/>
  <c r="I152" i="6"/>
  <c r="I148" i="6"/>
  <c r="I144" i="6"/>
  <c r="I140" i="6"/>
  <c r="I136" i="6"/>
  <c r="I132" i="6"/>
  <c r="I128" i="6"/>
  <c r="I124" i="6"/>
  <c r="I120" i="6"/>
  <c r="I116" i="6"/>
  <c r="I112" i="6"/>
  <c r="I108" i="6"/>
  <c r="I104" i="6"/>
  <c r="I100" i="6"/>
  <c r="I96" i="6"/>
  <c r="I92" i="6"/>
  <c r="I88" i="6"/>
  <c r="I84" i="6"/>
  <c r="I80" i="6"/>
  <c r="I76" i="6"/>
  <c r="I72" i="6"/>
  <c r="Q173" i="7"/>
  <c r="Q169" i="7"/>
  <c r="Q165" i="7"/>
  <c r="Q161" i="7"/>
  <c r="Q157" i="7"/>
  <c r="Q153" i="7"/>
  <c r="Q149" i="7"/>
  <c r="Q145" i="7"/>
  <c r="Q141" i="7"/>
  <c r="Q137" i="7"/>
  <c r="Q133" i="7"/>
  <c r="Q129" i="7"/>
  <c r="Q125" i="7"/>
  <c r="Q121" i="7"/>
  <c r="Q117" i="7"/>
  <c r="Q113" i="7"/>
  <c r="Q109" i="7"/>
  <c r="Q105" i="7"/>
  <c r="Q101" i="7"/>
  <c r="Q97" i="7"/>
  <c r="Q93" i="7"/>
  <c r="Q89" i="7"/>
  <c r="Q85" i="7"/>
  <c r="Q81" i="7"/>
  <c r="Q77" i="7"/>
  <c r="Q73" i="7"/>
  <c r="Q69" i="7"/>
  <c r="Q65" i="7"/>
  <c r="Q61" i="7"/>
  <c r="Q57" i="7"/>
  <c r="Q53" i="7"/>
  <c r="Q49" i="7"/>
  <c r="Q172" i="7"/>
  <c r="Q168" i="7"/>
  <c r="Q164" i="7"/>
  <c r="Q160" i="7"/>
  <c r="Q156" i="7"/>
  <c r="Q152" i="7"/>
  <c r="Q148" i="7"/>
  <c r="Q144" i="7"/>
  <c r="Q140" i="7"/>
  <c r="Q136" i="7"/>
  <c r="Q132" i="7"/>
  <c r="Q128" i="7"/>
  <c r="Q124" i="7"/>
  <c r="Q120" i="7"/>
  <c r="Q116" i="7"/>
  <c r="Q112" i="7"/>
  <c r="Q108" i="7"/>
  <c r="Q104" i="7"/>
  <c r="Q100" i="7"/>
  <c r="Q96" i="7"/>
  <c r="Q92" i="7"/>
  <c r="Q88" i="7"/>
  <c r="Q84" i="7"/>
  <c r="Q80" i="7"/>
  <c r="Q76" i="7"/>
  <c r="Q72" i="7"/>
  <c r="Q68" i="7"/>
  <c r="Q64" i="7"/>
  <c r="Q60" i="7"/>
  <c r="Q56" i="7"/>
  <c r="Q52" i="7"/>
  <c r="Q48" i="7"/>
  <c r="I171" i="7"/>
  <c r="I167" i="7"/>
  <c r="I163" i="7"/>
  <c r="I159" i="7"/>
  <c r="I155" i="7"/>
  <c r="I151" i="7"/>
  <c r="I147" i="7"/>
  <c r="I143" i="7"/>
  <c r="I139" i="7"/>
  <c r="I135" i="7"/>
  <c r="I131" i="7"/>
  <c r="I127" i="7"/>
  <c r="I123" i="7"/>
  <c r="I119" i="7"/>
  <c r="I115" i="7"/>
  <c r="I111" i="7"/>
  <c r="I107" i="7"/>
  <c r="I103" i="7"/>
  <c r="I99" i="7"/>
  <c r="I95" i="7"/>
  <c r="I91" i="7"/>
  <c r="I87" i="7"/>
  <c r="I83" i="7"/>
  <c r="I79" i="7"/>
  <c r="I75" i="7"/>
  <c r="I71" i="7"/>
  <c r="I67" i="7"/>
  <c r="I63" i="7"/>
  <c r="I59" i="7"/>
  <c r="I55" i="7"/>
  <c r="I51" i="7"/>
  <c r="I47" i="7"/>
  <c r="Q169" i="6"/>
  <c r="Q165" i="6"/>
  <c r="Q161" i="6"/>
  <c r="Q157" i="6"/>
  <c r="Q153" i="6"/>
  <c r="Q149" i="6"/>
  <c r="Q145" i="6"/>
  <c r="Q141" i="6"/>
  <c r="Q137" i="6"/>
  <c r="Q133" i="6"/>
  <c r="Q129" i="6"/>
  <c r="Q125" i="6"/>
  <c r="Q121" i="6"/>
  <c r="Q117" i="6"/>
  <c r="Q113" i="6"/>
  <c r="Q109" i="6"/>
  <c r="Q105" i="6"/>
  <c r="Q101" i="6"/>
  <c r="Q97" i="6"/>
  <c r="Q93" i="6"/>
  <c r="Q89" i="6"/>
  <c r="Q85" i="6"/>
  <c r="Q81" i="6"/>
  <c r="Q77" i="6"/>
  <c r="Q73" i="6"/>
  <c r="Q150" i="3"/>
  <c r="Q78" i="3"/>
  <c r="Q173" i="3"/>
  <c r="Q161" i="3"/>
  <c r="Q157" i="3"/>
  <c r="Q153" i="3"/>
  <c r="Q141" i="3"/>
  <c r="Q137" i="3"/>
  <c r="Q133" i="3"/>
  <c r="Q129" i="3"/>
  <c r="Q125" i="3"/>
  <c r="Q121" i="3"/>
  <c r="Q117" i="3"/>
  <c r="Q113" i="3"/>
  <c r="Q109" i="3"/>
  <c r="Q105" i="3"/>
  <c r="Q101" i="3"/>
  <c r="Q97" i="3"/>
  <c r="Q93" i="3"/>
  <c r="Q89" i="3"/>
  <c r="Q85" i="3"/>
  <c r="Q81" i="3"/>
  <c r="Q77" i="3"/>
  <c r="Q73" i="3"/>
  <c r="Q170" i="3"/>
  <c r="Q166" i="3"/>
  <c r="Q162" i="3"/>
  <c r="Q154" i="3"/>
  <c r="Q146" i="3"/>
  <c r="Q142" i="3"/>
  <c r="Q138" i="3"/>
  <c r="Q134" i="3"/>
  <c r="Q130" i="3"/>
  <c r="Q126" i="3"/>
  <c r="Q122" i="3"/>
  <c r="Q118" i="3"/>
  <c r="Q114" i="3"/>
  <c r="Q110" i="3"/>
  <c r="Q106" i="3"/>
  <c r="Q102" i="3"/>
  <c r="Q98" i="3"/>
  <c r="Q94" i="3"/>
  <c r="Q90" i="3"/>
  <c r="Q86" i="3"/>
  <c r="Q82" i="3"/>
  <c r="Q74" i="3"/>
  <c r="Q169" i="3"/>
  <c r="Q145" i="3"/>
  <c r="Q172" i="3"/>
  <c r="Q168" i="3"/>
  <c r="Q164" i="3"/>
  <c r="Q160" i="3"/>
  <c r="Q156" i="3"/>
  <c r="Q152" i="3"/>
  <c r="Q148" i="3"/>
  <c r="Q144" i="3"/>
  <c r="Q140" i="3"/>
  <c r="Q136" i="3"/>
  <c r="Q132" i="3"/>
  <c r="Q128" i="3"/>
  <c r="Q124" i="3"/>
  <c r="Q120" i="3"/>
  <c r="Q116" i="3"/>
  <c r="Q112" i="3"/>
  <c r="Q108" i="3"/>
  <c r="Q104" i="3"/>
  <c r="Q100" i="3"/>
  <c r="Q96" i="3"/>
  <c r="Q92" i="3"/>
  <c r="Q88" i="3"/>
  <c r="Q84" i="3"/>
  <c r="Q80" i="3"/>
  <c r="Q76" i="3"/>
  <c r="Q72" i="3"/>
  <c r="Q158" i="3"/>
  <c r="Q165" i="3"/>
  <c r="Q149" i="3"/>
  <c r="Q171" i="3"/>
  <c r="Q167" i="3"/>
  <c r="Q163" i="3"/>
  <c r="Q159" i="3"/>
  <c r="Q155" i="3"/>
  <c r="Q151" i="3"/>
  <c r="Q147" i="3"/>
  <c r="Q143" i="3"/>
  <c r="Q139" i="3"/>
  <c r="Q135" i="3"/>
  <c r="Q131" i="3"/>
  <c r="Q127" i="3"/>
  <c r="Q123" i="3"/>
  <c r="Q119" i="3"/>
  <c r="Q115" i="3"/>
  <c r="Q111" i="3"/>
  <c r="Q107" i="3"/>
  <c r="Q103" i="3"/>
  <c r="Q99" i="3"/>
  <c r="Q95" i="3"/>
  <c r="Q91" i="3"/>
  <c r="Q87" i="3"/>
  <c r="Q83" i="3"/>
  <c r="Q79" i="3"/>
  <c r="Q75" i="3"/>
  <c r="Q71" i="3"/>
  <c r="I168" i="3"/>
  <c r="I160" i="3"/>
  <c r="I152" i="3"/>
  <c r="I144" i="3"/>
  <c r="I132" i="3"/>
  <c r="I120" i="3"/>
  <c r="I112" i="3"/>
  <c r="I104" i="3"/>
  <c r="I92" i="3"/>
  <c r="I80" i="3"/>
  <c r="I171" i="3"/>
  <c r="I151" i="3"/>
  <c r="I135" i="3"/>
  <c r="I119" i="3"/>
  <c r="I107" i="3"/>
  <c r="I99" i="3"/>
  <c r="I95" i="3"/>
  <c r="I91" i="3"/>
  <c r="I87" i="3"/>
  <c r="I83" i="3"/>
  <c r="I79" i="3"/>
  <c r="I75" i="3"/>
  <c r="I71" i="3"/>
  <c r="I172" i="3"/>
  <c r="I164" i="3"/>
  <c r="I156" i="3"/>
  <c r="I148" i="3"/>
  <c r="I140" i="3"/>
  <c r="I136" i="3"/>
  <c r="I124" i="3"/>
  <c r="I116" i="3"/>
  <c r="I108" i="3"/>
  <c r="I100" i="3"/>
  <c r="I96" i="3"/>
  <c r="I88" i="3"/>
  <c r="I84" i="3"/>
  <c r="I76" i="3"/>
  <c r="I72" i="3"/>
  <c r="I163" i="3"/>
  <c r="I155" i="3"/>
  <c r="I147" i="3"/>
  <c r="I139" i="3"/>
  <c r="I127" i="3"/>
  <c r="I115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128" i="3"/>
  <c r="I167" i="3"/>
  <c r="I159" i="3"/>
  <c r="I143" i="3"/>
  <c r="I131" i="3"/>
  <c r="I123" i="3"/>
  <c r="I111" i="3"/>
  <c r="I103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69" i="6"/>
  <c r="I171" i="6"/>
  <c r="I167" i="6"/>
  <c r="I163" i="6"/>
  <c r="I159" i="6"/>
  <c r="I155" i="6"/>
  <c r="I151" i="6"/>
  <c r="I147" i="6"/>
  <c r="I143" i="6"/>
  <c r="I139" i="6"/>
  <c r="I135" i="6"/>
  <c r="I131" i="6"/>
  <c r="I127" i="6"/>
  <c r="I123" i="6"/>
  <c r="I119" i="6"/>
  <c r="I115" i="6"/>
  <c r="I111" i="6"/>
  <c r="I107" i="6"/>
  <c r="I103" i="6"/>
  <c r="I99" i="6"/>
  <c r="I95" i="6"/>
  <c r="I91" i="6"/>
  <c r="I87" i="6"/>
  <c r="I83" i="6"/>
  <c r="I79" i="6"/>
  <c r="I75" i="6"/>
  <c r="I71" i="6"/>
  <c r="Q173" i="6"/>
  <c r="Q170" i="7"/>
  <c r="Q166" i="7"/>
  <c r="Q162" i="7"/>
  <c r="Q158" i="7"/>
  <c r="Q154" i="7"/>
  <c r="Q150" i="7"/>
  <c r="Q146" i="7"/>
  <c r="Q142" i="7"/>
  <c r="Q138" i="7"/>
  <c r="Q134" i="7"/>
  <c r="Q130" i="7"/>
  <c r="Q126" i="7"/>
  <c r="Q122" i="7"/>
  <c r="Q118" i="7"/>
  <c r="Q114" i="7"/>
  <c r="Q110" i="7"/>
  <c r="Q106" i="7"/>
  <c r="Q102" i="7"/>
  <c r="Q98" i="7"/>
  <c r="Q94" i="7"/>
  <c r="Q90" i="7"/>
  <c r="Q86" i="7"/>
  <c r="Q82" i="7"/>
  <c r="Q78" i="7"/>
  <c r="Q74" i="7"/>
  <c r="Q70" i="7"/>
  <c r="Q66" i="7"/>
  <c r="Q62" i="7"/>
  <c r="Q58" i="7"/>
  <c r="Q54" i="7"/>
  <c r="Q50" i="7"/>
  <c r="I172" i="7"/>
  <c r="I168" i="7"/>
  <c r="I164" i="7"/>
  <c r="I160" i="7"/>
  <c r="I156" i="7"/>
  <c r="I152" i="7"/>
  <c r="I148" i="7"/>
  <c r="I144" i="7"/>
  <c r="I140" i="7"/>
  <c r="I136" i="7"/>
  <c r="I132" i="7"/>
  <c r="I128" i="7"/>
  <c r="I124" i="7"/>
  <c r="I120" i="7"/>
  <c r="I116" i="7"/>
  <c r="I112" i="7"/>
  <c r="I108" i="7"/>
  <c r="I104" i="7"/>
  <c r="I100" i="7"/>
  <c r="I96" i="7"/>
  <c r="I92" i="7"/>
  <c r="I88" i="7"/>
  <c r="I84" i="7"/>
  <c r="I80" i="7"/>
  <c r="I76" i="7"/>
  <c r="I72" i="7"/>
  <c r="I68" i="7"/>
  <c r="I64" i="7"/>
  <c r="I60" i="7"/>
  <c r="I56" i="7"/>
  <c r="I52" i="7"/>
  <c r="I48" i="7"/>
  <c r="P46" i="7"/>
  <c r="L46" i="7"/>
  <c r="Q46" i="7" s="1"/>
  <c r="H46" i="7"/>
  <c r="D46" i="7"/>
  <c r="P65" i="4"/>
  <c r="L65" i="4"/>
  <c r="H65" i="4"/>
  <c r="D65" i="4"/>
  <c r="P45" i="7"/>
  <c r="L45" i="7"/>
  <c r="Q45" i="7" s="1"/>
  <c r="H45" i="7"/>
  <c r="D45" i="7"/>
  <c r="P44" i="7"/>
  <c r="L44" i="7"/>
  <c r="Q44" i="7" s="1"/>
  <c r="H44" i="7"/>
  <c r="D44" i="7"/>
  <c r="P43" i="7"/>
  <c r="L43" i="7"/>
  <c r="Q43" i="7" s="1"/>
  <c r="H43" i="7"/>
  <c r="D43" i="7"/>
  <c r="P42" i="7"/>
  <c r="L42" i="7"/>
  <c r="Q42" i="7" s="1"/>
  <c r="H42" i="7"/>
  <c r="D42" i="7"/>
  <c r="P41" i="7"/>
  <c r="L41" i="7"/>
  <c r="Q41" i="7" s="1"/>
  <c r="H41" i="7"/>
  <c r="D41" i="7"/>
  <c r="P40" i="7"/>
  <c r="L40" i="7"/>
  <c r="Q40" i="7" s="1"/>
  <c r="H40" i="7"/>
  <c r="D40" i="7"/>
  <c r="P39" i="7"/>
  <c r="L39" i="7"/>
  <c r="Q39" i="7" s="1"/>
  <c r="H39" i="7"/>
  <c r="D39" i="7"/>
  <c r="P38" i="7"/>
  <c r="L38" i="7"/>
  <c r="Q38" i="7" s="1"/>
  <c r="H38" i="7"/>
  <c r="D38" i="7"/>
  <c r="P37" i="7"/>
  <c r="L37" i="7"/>
  <c r="Q37" i="7" s="1"/>
  <c r="H37" i="7"/>
  <c r="D37" i="7"/>
  <c r="P36" i="7"/>
  <c r="L36" i="7"/>
  <c r="Q36" i="7" s="1"/>
  <c r="H36" i="7"/>
  <c r="D36" i="7"/>
  <c r="P35" i="7"/>
  <c r="L35" i="7"/>
  <c r="Q35" i="7" s="1"/>
  <c r="H35" i="7"/>
  <c r="D35" i="7"/>
  <c r="P34" i="7"/>
  <c r="L34" i="7"/>
  <c r="Q34" i="7" s="1"/>
  <c r="H34" i="7"/>
  <c r="D34" i="7"/>
  <c r="P33" i="7"/>
  <c r="L33" i="7"/>
  <c r="Q33" i="7" s="1"/>
  <c r="H33" i="7"/>
  <c r="D33" i="7"/>
  <c r="P32" i="7"/>
  <c r="L32" i="7"/>
  <c r="Q32" i="7" s="1"/>
  <c r="H32" i="7"/>
  <c r="D32" i="7"/>
  <c r="P31" i="7"/>
  <c r="L31" i="7"/>
  <c r="Q31" i="7" s="1"/>
  <c r="H31" i="7"/>
  <c r="D31" i="7"/>
  <c r="P30" i="7"/>
  <c r="L30" i="7"/>
  <c r="Q30" i="7" s="1"/>
  <c r="H30" i="7"/>
  <c r="D30" i="7"/>
  <c r="P29" i="7"/>
  <c r="L29" i="7"/>
  <c r="Q29" i="7" s="1"/>
  <c r="H29" i="7"/>
  <c r="D29" i="7"/>
  <c r="P28" i="7"/>
  <c r="L28" i="7"/>
  <c r="Q28" i="7" s="1"/>
  <c r="H28" i="7"/>
  <c r="D28" i="7"/>
  <c r="P27" i="7"/>
  <c r="L27" i="7"/>
  <c r="Q27" i="7" s="1"/>
  <c r="H27" i="7"/>
  <c r="D27" i="7"/>
  <c r="P26" i="7"/>
  <c r="L26" i="7"/>
  <c r="Q26" i="7" s="1"/>
  <c r="H26" i="7"/>
  <c r="D26" i="7"/>
  <c r="P25" i="7"/>
  <c r="L25" i="7"/>
  <c r="Q25" i="7" s="1"/>
  <c r="H25" i="7"/>
  <c r="D25" i="7"/>
  <c r="P24" i="7"/>
  <c r="L24" i="7"/>
  <c r="Q24" i="7" s="1"/>
  <c r="H24" i="7"/>
  <c r="D24" i="7"/>
  <c r="P23" i="7"/>
  <c r="L23" i="7"/>
  <c r="Q23" i="7" s="1"/>
  <c r="H23" i="7"/>
  <c r="D23" i="7"/>
  <c r="P22" i="7"/>
  <c r="L22" i="7"/>
  <c r="Q22" i="7" s="1"/>
  <c r="H22" i="7"/>
  <c r="D22" i="7"/>
  <c r="P21" i="7"/>
  <c r="L21" i="7"/>
  <c r="Q21" i="7" s="1"/>
  <c r="H21" i="7"/>
  <c r="D21" i="7"/>
  <c r="P20" i="7"/>
  <c r="L20" i="7"/>
  <c r="Q20" i="7" s="1"/>
  <c r="H20" i="7"/>
  <c r="D20" i="7"/>
  <c r="P19" i="7"/>
  <c r="L19" i="7"/>
  <c r="Q19" i="7" s="1"/>
  <c r="H19" i="7"/>
  <c r="D19" i="7"/>
  <c r="P18" i="7"/>
  <c r="L18" i="7"/>
  <c r="Q18" i="7" s="1"/>
  <c r="H18" i="7"/>
  <c r="D18" i="7"/>
  <c r="P17" i="7"/>
  <c r="L17" i="7"/>
  <c r="Q17" i="7" s="1"/>
  <c r="H17" i="7"/>
  <c r="D17" i="7"/>
  <c r="P16" i="7"/>
  <c r="L16" i="7"/>
  <c r="Q16" i="7" s="1"/>
  <c r="H16" i="7"/>
  <c r="D16" i="7"/>
  <c r="P15" i="7"/>
  <c r="L15" i="7"/>
  <c r="Q15" i="7" s="1"/>
  <c r="H15" i="7"/>
  <c r="D15" i="7"/>
  <c r="P14" i="7"/>
  <c r="L14" i="7"/>
  <c r="Q14" i="7" s="1"/>
  <c r="H14" i="7"/>
  <c r="D14" i="7"/>
  <c r="P13" i="7"/>
  <c r="L13" i="7"/>
  <c r="Q13" i="7" s="1"/>
  <c r="H13" i="7"/>
  <c r="D13" i="7"/>
  <c r="P12" i="7"/>
  <c r="L12" i="7"/>
  <c r="Q12" i="7" s="1"/>
  <c r="H12" i="7"/>
  <c r="D12" i="7"/>
  <c r="P11" i="7"/>
  <c r="L11" i="7"/>
  <c r="H11" i="7"/>
  <c r="D11" i="7"/>
  <c r="P10" i="7"/>
  <c r="L10" i="7"/>
  <c r="Q10" i="7" s="1"/>
  <c r="H10" i="7"/>
  <c r="D10" i="7"/>
  <c r="P9" i="7"/>
  <c r="L9" i="7"/>
  <c r="Q9" i="7" s="1"/>
  <c r="H9" i="7"/>
  <c r="D9" i="7"/>
  <c r="P8" i="7"/>
  <c r="L8" i="7"/>
  <c r="Q8" i="7" s="1"/>
  <c r="H8" i="7"/>
  <c r="D8" i="7"/>
  <c r="P7" i="7"/>
  <c r="L7" i="7"/>
  <c r="H7" i="7"/>
  <c r="P68" i="6"/>
  <c r="L68" i="6"/>
  <c r="H68" i="6"/>
  <c r="I68" i="6" s="1"/>
  <c r="P67" i="6"/>
  <c r="L67" i="6"/>
  <c r="Q67" i="6" s="1"/>
  <c r="H67" i="6"/>
  <c r="I67" i="6" s="1"/>
  <c r="P66" i="6"/>
  <c r="L66" i="6"/>
  <c r="H66" i="6"/>
  <c r="I66" i="6" s="1"/>
  <c r="P65" i="6"/>
  <c r="L65" i="6"/>
  <c r="H65" i="6"/>
  <c r="I65" i="6" s="1"/>
  <c r="P64" i="6"/>
  <c r="L64" i="6"/>
  <c r="H64" i="6"/>
  <c r="I64" i="6" s="1"/>
  <c r="P63" i="6"/>
  <c r="L63" i="6"/>
  <c r="Q63" i="6" s="1"/>
  <c r="H63" i="6"/>
  <c r="I63" i="6" s="1"/>
  <c r="P62" i="6"/>
  <c r="L62" i="6"/>
  <c r="H62" i="6"/>
  <c r="I62" i="6" s="1"/>
  <c r="P61" i="6"/>
  <c r="L61" i="6"/>
  <c r="H61" i="6"/>
  <c r="I61" i="6" s="1"/>
  <c r="P60" i="6"/>
  <c r="L60" i="6"/>
  <c r="H60" i="6"/>
  <c r="I60" i="6" s="1"/>
  <c r="P59" i="6"/>
  <c r="L59" i="6"/>
  <c r="Q59" i="6" s="1"/>
  <c r="H59" i="6"/>
  <c r="I59" i="6" s="1"/>
  <c r="P58" i="6"/>
  <c r="L58" i="6"/>
  <c r="H58" i="6"/>
  <c r="I58" i="6" s="1"/>
  <c r="P57" i="6"/>
  <c r="L57" i="6"/>
  <c r="H57" i="6"/>
  <c r="I57" i="6" s="1"/>
  <c r="P56" i="6"/>
  <c r="L56" i="6"/>
  <c r="H56" i="6"/>
  <c r="I56" i="6" s="1"/>
  <c r="P55" i="6"/>
  <c r="L55" i="6"/>
  <c r="Q55" i="6" s="1"/>
  <c r="H55" i="6"/>
  <c r="I55" i="6" s="1"/>
  <c r="P54" i="6"/>
  <c r="L54" i="6"/>
  <c r="H54" i="6"/>
  <c r="I54" i="6" s="1"/>
  <c r="P53" i="6"/>
  <c r="L53" i="6"/>
  <c r="H53" i="6"/>
  <c r="I53" i="6" s="1"/>
  <c r="P52" i="6"/>
  <c r="L52" i="6"/>
  <c r="H52" i="6"/>
  <c r="I52" i="6" s="1"/>
  <c r="P51" i="6"/>
  <c r="L51" i="6"/>
  <c r="Q51" i="6" s="1"/>
  <c r="H51" i="6"/>
  <c r="I51" i="6" s="1"/>
  <c r="P50" i="6"/>
  <c r="L50" i="6"/>
  <c r="H50" i="6"/>
  <c r="I50" i="6" s="1"/>
  <c r="P49" i="6"/>
  <c r="L49" i="6"/>
  <c r="H49" i="6"/>
  <c r="I49" i="6" s="1"/>
  <c r="P48" i="6"/>
  <c r="L48" i="6"/>
  <c r="H48" i="6"/>
  <c r="I48" i="6" s="1"/>
  <c r="P47" i="6"/>
  <c r="L47" i="6"/>
  <c r="Q47" i="6" s="1"/>
  <c r="H47" i="6"/>
  <c r="I47" i="6" s="1"/>
  <c r="P46" i="6"/>
  <c r="L46" i="6"/>
  <c r="H46" i="6"/>
  <c r="I46" i="6" s="1"/>
  <c r="P45" i="6"/>
  <c r="L45" i="6"/>
  <c r="H45" i="6"/>
  <c r="I45" i="6" s="1"/>
  <c r="P44" i="6"/>
  <c r="L44" i="6"/>
  <c r="H44" i="6"/>
  <c r="I44" i="6" s="1"/>
  <c r="P43" i="6"/>
  <c r="L43" i="6"/>
  <c r="Q43" i="6" s="1"/>
  <c r="H43" i="6"/>
  <c r="I43" i="6" s="1"/>
  <c r="P42" i="6"/>
  <c r="L42" i="6"/>
  <c r="H42" i="6"/>
  <c r="I42" i="6" s="1"/>
  <c r="P41" i="6"/>
  <c r="L41" i="6"/>
  <c r="H41" i="6"/>
  <c r="I41" i="6" s="1"/>
  <c r="P40" i="6"/>
  <c r="L40" i="6"/>
  <c r="H40" i="6"/>
  <c r="I40" i="6" s="1"/>
  <c r="P39" i="6"/>
  <c r="L39" i="6"/>
  <c r="Q39" i="6" s="1"/>
  <c r="H39" i="6"/>
  <c r="I39" i="6" s="1"/>
  <c r="P38" i="6"/>
  <c r="L38" i="6"/>
  <c r="Q38" i="6" s="1"/>
  <c r="H38" i="6"/>
  <c r="I38" i="6" s="1"/>
  <c r="P37" i="6"/>
  <c r="L37" i="6"/>
  <c r="H37" i="6"/>
  <c r="I37" i="6" s="1"/>
  <c r="P36" i="6"/>
  <c r="L36" i="6"/>
  <c r="H36" i="6"/>
  <c r="I36" i="6" s="1"/>
  <c r="P35" i="6"/>
  <c r="L35" i="6"/>
  <c r="Q35" i="6" s="1"/>
  <c r="H35" i="6"/>
  <c r="I35" i="6" s="1"/>
  <c r="P34" i="6"/>
  <c r="L34" i="6"/>
  <c r="Q34" i="6" s="1"/>
  <c r="H34" i="6"/>
  <c r="I34" i="6" s="1"/>
  <c r="P33" i="6"/>
  <c r="L33" i="6"/>
  <c r="H33" i="6"/>
  <c r="I33" i="6" s="1"/>
  <c r="P32" i="6"/>
  <c r="L32" i="6"/>
  <c r="H32" i="6"/>
  <c r="I32" i="6" s="1"/>
  <c r="P31" i="6"/>
  <c r="L31" i="6"/>
  <c r="Q31" i="6" s="1"/>
  <c r="H31" i="6"/>
  <c r="I31" i="6" s="1"/>
  <c r="P30" i="6"/>
  <c r="L30" i="6"/>
  <c r="Q30" i="6" s="1"/>
  <c r="H30" i="6"/>
  <c r="I30" i="6" s="1"/>
  <c r="P29" i="6"/>
  <c r="L29" i="6"/>
  <c r="H29" i="6"/>
  <c r="I29" i="6" s="1"/>
  <c r="P28" i="6"/>
  <c r="L28" i="6"/>
  <c r="H28" i="6"/>
  <c r="I28" i="6" s="1"/>
  <c r="P27" i="6"/>
  <c r="L27" i="6"/>
  <c r="Q27" i="6" s="1"/>
  <c r="H27" i="6"/>
  <c r="I27" i="6" s="1"/>
  <c r="P26" i="6"/>
  <c r="L26" i="6"/>
  <c r="Q26" i="6" s="1"/>
  <c r="H26" i="6"/>
  <c r="I26" i="6" s="1"/>
  <c r="P25" i="6"/>
  <c r="L25" i="6"/>
  <c r="H25" i="6"/>
  <c r="I25" i="6" s="1"/>
  <c r="P24" i="6"/>
  <c r="L24" i="6"/>
  <c r="H24" i="6"/>
  <c r="I24" i="6" s="1"/>
  <c r="P23" i="6"/>
  <c r="L23" i="6"/>
  <c r="Q23" i="6" s="1"/>
  <c r="H23" i="6"/>
  <c r="I23" i="6" s="1"/>
  <c r="P22" i="6"/>
  <c r="L22" i="6"/>
  <c r="Q22" i="6" s="1"/>
  <c r="H22" i="6"/>
  <c r="I22" i="6" s="1"/>
  <c r="P21" i="6"/>
  <c r="L21" i="6"/>
  <c r="H21" i="6"/>
  <c r="I21" i="6" s="1"/>
  <c r="P20" i="6"/>
  <c r="L20" i="6"/>
  <c r="H20" i="6"/>
  <c r="I20" i="6" s="1"/>
  <c r="P19" i="6"/>
  <c r="L19" i="6"/>
  <c r="Q19" i="6" s="1"/>
  <c r="H19" i="6"/>
  <c r="I19" i="6" s="1"/>
  <c r="P18" i="6"/>
  <c r="L18" i="6"/>
  <c r="Q18" i="6" s="1"/>
  <c r="H18" i="6"/>
  <c r="I18" i="6" s="1"/>
  <c r="P17" i="6"/>
  <c r="L17" i="6"/>
  <c r="H17" i="6"/>
  <c r="I17" i="6" s="1"/>
  <c r="P16" i="6"/>
  <c r="L16" i="6"/>
  <c r="H16" i="6"/>
  <c r="I16" i="6" s="1"/>
  <c r="P15" i="6"/>
  <c r="L15" i="6"/>
  <c r="Q15" i="6" s="1"/>
  <c r="H15" i="6"/>
  <c r="I15" i="6" s="1"/>
  <c r="P14" i="6"/>
  <c r="L14" i="6"/>
  <c r="Q14" i="6" s="1"/>
  <c r="H14" i="6"/>
  <c r="I14" i="6" s="1"/>
  <c r="P13" i="6"/>
  <c r="L13" i="6"/>
  <c r="H13" i="6"/>
  <c r="I13" i="6" s="1"/>
  <c r="P12" i="6"/>
  <c r="L12" i="6"/>
  <c r="H12" i="6"/>
  <c r="I12" i="6" s="1"/>
  <c r="P11" i="6"/>
  <c r="L11" i="6"/>
  <c r="Q11" i="6" s="1"/>
  <c r="H11" i="6"/>
  <c r="I11" i="6" s="1"/>
  <c r="P10" i="6"/>
  <c r="L10" i="6"/>
  <c r="Q10" i="6" s="1"/>
  <c r="H10" i="6"/>
  <c r="I10" i="6" s="1"/>
  <c r="P9" i="6"/>
  <c r="L9" i="6"/>
  <c r="H9" i="6"/>
  <c r="I9" i="6" s="1"/>
  <c r="L8" i="6"/>
  <c r="H8" i="6"/>
  <c r="I8" i="6" s="1"/>
  <c r="L7" i="6"/>
  <c r="P64" i="4"/>
  <c r="L64" i="4"/>
  <c r="H64" i="4"/>
  <c r="D64" i="4"/>
  <c r="P63" i="4"/>
  <c r="L63" i="4"/>
  <c r="Q63" i="4" s="1"/>
  <c r="H63" i="4"/>
  <c r="D63" i="4"/>
  <c r="P62" i="4"/>
  <c r="L62" i="4"/>
  <c r="Q62" i="4" s="1"/>
  <c r="H62" i="4"/>
  <c r="D62" i="4"/>
  <c r="P61" i="4"/>
  <c r="L61" i="4"/>
  <c r="Q61" i="4" s="1"/>
  <c r="H61" i="4"/>
  <c r="D61" i="4"/>
  <c r="P60" i="4"/>
  <c r="L60" i="4"/>
  <c r="Q60" i="4" s="1"/>
  <c r="H60" i="4"/>
  <c r="D60" i="4"/>
  <c r="P59" i="4"/>
  <c r="L59" i="4"/>
  <c r="Q59" i="4" s="1"/>
  <c r="H59" i="4"/>
  <c r="D59" i="4"/>
  <c r="P58" i="4"/>
  <c r="L58" i="4"/>
  <c r="Q58" i="4" s="1"/>
  <c r="H58" i="4"/>
  <c r="D58" i="4"/>
  <c r="P57" i="4"/>
  <c r="L57" i="4"/>
  <c r="Q57" i="4" s="1"/>
  <c r="H57" i="4"/>
  <c r="D57" i="4"/>
  <c r="P56" i="4"/>
  <c r="L56" i="4"/>
  <c r="Q56" i="4" s="1"/>
  <c r="H56" i="4"/>
  <c r="D56" i="4"/>
  <c r="P55" i="4"/>
  <c r="L55" i="4"/>
  <c r="Q55" i="4" s="1"/>
  <c r="H55" i="4"/>
  <c r="D55" i="4"/>
  <c r="P54" i="4"/>
  <c r="L54" i="4"/>
  <c r="Q54" i="4" s="1"/>
  <c r="H54" i="4"/>
  <c r="D54" i="4"/>
  <c r="P53" i="4"/>
  <c r="L53" i="4"/>
  <c r="Q53" i="4" s="1"/>
  <c r="H53" i="4"/>
  <c r="D53" i="4"/>
  <c r="P52" i="4"/>
  <c r="L52" i="4"/>
  <c r="Q52" i="4" s="1"/>
  <c r="H52" i="4"/>
  <c r="D52" i="4"/>
  <c r="P51" i="4"/>
  <c r="L51" i="4"/>
  <c r="Q51" i="4" s="1"/>
  <c r="H51" i="4"/>
  <c r="D51" i="4"/>
  <c r="I51" i="4" s="1"/>
  <c r="P50" i="4"/>
  <c r="L50" i="4"/>
  <c r="Q50" i="4" s="1"/>
  <c r="H50" i="4"/>
  <c r="D50" i="4"/>
  <c r="I50" i="4" s="1"/>
  <c r="P49" i="4"/>
  <c r="L49" i="4"/>
  <c r="Q49" i="4" s="1"/>
  <c r="H49" i="4"/>
  <c r="D49" i="4"/>
  <c r="I49" i="4" s="1"/>
  <c r="P48" i="4"/>
  <c r="L48" i="4"/>
  <c r="Q48" i="4" s="1"/>
  <c r="H48" i="4"/>
  <c r="D48" i="4"/>
  <c r="I48" i="4" s="1"/>
  <c r="P47" i="4"/>
  <c r="L47" i="4"/>
  <c r="Q47" i="4" s="1"/>
  <c r="H47" i="4"/>
  <c r="D47" i="4"/>
  <c r="I47" i="4" s="1"/>
  <c r="P46" i="4"/>
  <c r="L46" i="4"/>
  <c r="Q46" i="4" s="1"/>
  <c r="H46" i="4"/>
  <c r="D46" i="4"/>
  <c r="I46" i="4" s="1"/>
  <c r="P45" i="4"/>
  <c r="L45" i="4"/>
  <c r="Q45" i="4" s="1"/>
  <c r="H45" i="4"/>
  <c r="D45" i="4"/>
  <c r="I45" i="4" s="1"/>
  <c r="P44" i="4"/>
  <c r="L44" i="4"/>
  <c r="Q44" i="4" s="1"/>
  <c r="H44" i="4"/>
  <c r="D44" i="4"/>
  <c r="I44" i="4" s="1"/>
  <c r="P43" i="4"/>
  <c r="L43" i="4"/>
  <c r="Q43" i="4" s="1"/>
  <c r="H43" i="4"/>
  <c r="D43" i="4"/>
  <c r="I43" i="4" s="1"/>
  <c r="P42" i="4"/>
  <c r="L42" i="4"/>
  <c r="Q42" i="4" s="1"/>
  <c r="H42" i="4"/>
  <c r="D42" i="4"/>
  <c r="I42" i="4" s="1"/>
  <c r="P41" i="4"/>
  <c r="L41" i="4"/>
  <c r="Q41" i="4" s="1"/>
  <c r="H41" i="4"/>
  <c r="D41" i="4"/>
  <c r="I41" i="4" s="1"/>
  <c r="P40" i="4"/>
  <c r="L40" i="4"/>
  <c r="Q40" i="4" s="1"/>
  <c r="H40" i="4"/>
  <c r="D40" i="4"/>
  <c r="I40" i="4" s="1"/>
  <c r="P39" i="4"/>
  <c r="L39" i="4"/>
  <c r="Q39" i="4" s="1"/>
  <c r="H39" i="4"/>
  <c r="D39" i="4"/>
  <c r="I39" i="4" s="1"/>
  <c r="P38" i="4"/>
  <c r="L38" i="4"/>
  <c r="Q38" i="4" s="1"/>
  <c r="H38" i="4"/>
  <c r="D38" i="4"/>
  <c r="I38" i="4" s="1"/>
  <c r="P37" i="4"/>
  <c r="L37" i="4"/>
  <c r="Q37" i="4" s="1"/>
  <c r="H37" i="4"/>
  <c r="D37" i="4"/>
  <c r="I37" i="4" s="1"/>
  <c r="P36" i="4"/>
  <c r="L36" i="4"/>
  <c r="Q36" i="4" s="1"/>
  <c r="H36" i="4"/>
  <c r="D36" i="4"/>
  <c r="I36" i="4" s="1"/>
  <c r="P35" i="4"/>
  <c r="L35" i="4"/>
  <c r="Q35" i="4" s="1"/>
  <c r="H35" i="4"/>
  <c r="D35" i="4"/>
  <c r="I35" i="4" s="1"/>
  <c r="P34" i="4"/>
  <c r="L34" i="4"/>
  <c r="Q34" i="4" s="1"/>
  <c r="H34" i="4"/>
  <c r="D34" i="4"/>
  <c r="I34" i="4" s="1"/>
  <c r="P33" i="4"/>
  <c r="L33" i="4"/>
  <c r="Q33" i="4" s="1"/>
  <c r="H33" i="4"/>
  <c r="D33" i="4"/>
  <c r="I33" i="4" s="1"/>
  <c r="P32" i="4"/>
  <c r="L32" i="4"/>
  <c r="Q32" i="4" s="1"/>
  <c r="H32" i="4"/>
  <c r="D32" i="4"/>
  <c r="I32" i="4" s="1"/>
  <c r="P31" i="4"/>
  <c r="L31" i="4"/>
  <c r="Q31" i="4" s="1"/>
  <c r="H31" i="4"/>
  <c r="D31" i="4"/>
  <c r="I31" i="4" s="1"/>
  <c r="P30" i="4"/>
  <c r="L30" i="4"/>
  <c r="Q30" i="4" s="1"/>
  <c r="H30" i="4"/>
  <c r="D30" i="4"/>
  <c r="I30" i="4" s="1"/>
  <c r="P29" i="4"/>
  <c r="L29" i="4"/>
  <c r="Q29" i="4" s="1"/>
  <c r="H29" i="4"/>
  <c r="D29" i="4"/>
  <c r="I29" i="4" s="1"/>
  <c r="P28" i="4"/>
  <c r="L28" i="4"/>
  <c r="Q28" i="4" s="1"/>
  <c r="H28" i="4"/>
  <c r="D28" i="4"/>
  <c r="I28" i="4" s="1"/>
  <c r="P27" i="4"/>
  <c r="L27" i="4"/>
  <c r="Q27" i="4" s="1"/>
  <c r="H27" i="4"/>
  <c r="D27" i="4"/>
  <c r="I27" i="4" s="1"/>
  <c r="P26" i="4"/>
  <c r="L26" i="4"/>
  <c r="Q26" i="4" s="1"/>
  <c r="H26" i="4"/>
  <c r="D26" i="4"/>
  <c r="I26" i="4" s="1"/>
  <c r="P25" i="4"/>
  <c r="L25" i="4"/>
  <c r="Q25" i="4" s="1"/>
  <c r="H25" i="4"/>
  <c r="D25" i="4"/>
  <c r="I25" i="4" s="1"/>
  <c r="P24" i="4"/>
  <c r="L24" i="4"/>
  <c r="Q24" i="4" s="1"/>
  <c r="H24" i="4"/>
  <c r="D24" i="4"/>
  <c r="I24" i="4" s="1"/>
  <c r="P23" i="4"/>
  <c r="L23" i="4"/>
  <c r="Q23" i="4" s="1"/>
  <c r="H23" i="4"/>
  <c r="D23" i="4"/>
  <c r="I23" i="4" s="1"/>
  <c r="P22" i="4"/>
  <c r="L22" i="4"/>
  <c r="Q22" i="4" s="1"/>
  <c r="H22" i="4"/>
  <c r="D22" i="4"/>
  <c r="I22" i="4" s="1"/>
  <c r="P21" i="4"/>
  <c r="L21" i="4"/>
  <c r="Q21" i="4" s="1"/>
  <c r="H21" i="4"/>
  <c r="D21" i="4"/>
  <c r="I21" i="4" s="1"/>
  <c r="P20" i="4"/>
  <c r="L20" i="4"/>
  <c r="Q20" i="4" s="1"/>
  <c r="H20" i="4"/>
  <c r="D20" i="4"/>
  <c r="I20" i="4" s="1"/>
  <c r="P19" i="4"/>
  <c r="L19" i="4"/>
  <c r="Q19" i="4" s="1"/>
  <c r="H19" i="4"/>
  <c r="D19" i="4"/>
  <c r="I19" i="4" s="1"/>
  <c r="P18" i="4"/>
  <c r="L18" i="4"/>
  <c r="Q18" i="4" s="1"/>
  <c r="H18" i="4"/>
  <c r="D18" i="4"/>
  <c r="I18" i="4" s="1"/>
  <c r="P17" i="4"/>
  <c r="L17" i="4"/>
  <c r="Q17" i="4" s="1"/>
  <c r="H17" i="4"/>
  <c r="D17" i="4"/>
  <c r="I17" i="4" s="1"/>
  <c r="P16" i="4"/>
  <c r="L16" i="4"/>
  <c r="Q16" i="4" s="1"/>
  <c r="H16" i="4"/>
  <c r="D16" i="4"/>
  <c r="I16" i="4" s="1"/>
  <c r="P15" i="4"/>
  <c r="L15" i="4"/>
  <c r="Q15" i="4" s="1"/>
  <c r="H15" i="4"/>
  <c r="D15" i="4"/>
  <c r="I15" i="4" s="1"/>
  <c r="P14" i="4"/>
  <c r="L14" i="4"/>
  <c r="Q14" i="4" s="1"/>
  <c r="H14" i="4"/>
  <c r="D14" i="4"/>
  <c r="I14" i="4" s="1"/>
  <c r="P13" i="4"/>
  <c r="L13" i="4"/>
  <c r="Q13" i="4" s="1"/>
  <c r="H13" i="4"/>
  <c r="D13" i="4"/>
  <c r="I13" i="4" s="1"/>
  <c r="P12" i="4"/>
  <c r="L12" i="4"/>
  <c r="Q12" i="4" s="1"/>
  <c r="H12" i="4"/>
  <c r="D12" i="4"/>
  <c r="I12" i="4" s="1"/>
  <c r="P11" i="4"/>
  <c r="L11" i="4"/>
  <c r="Q11" i="4" s="1"/>
  <c r="H11" i="4"/>
  <c r="D11" i="4"/>
  <c r="I11" i="4" s="1"/>
  <c r="P10" i="4"/>
  <c r="L10" i="4"/>
  <c r="Q10" i="4" s="1"/>
  <c r="H10" i="4"/>
  <c r="D10" i="4"/>
  <c r="I10" i="4" s="1"/>
  <c r="P9" i="4"/>
  <c r="L9" i="4"/>
  <c r="Q9" i="4" s="1"/>
  <c r="H9" i="4"/>
  <c r="D9" i="4"/>
  <c r="I9" i="4" s="1"/>
  <c r="P8" i="4"/>
  <c r="L8" i="4"/>
  <c r="Q8" i="4" s="1"/>
  <c r="H8" i="4"/>
  <c r="D8" i="4"/>
  <c r="I8" i="4" s="1"/>
  <c r="I8" i="7" l="1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M332" i="7"/>
  <c r="M336" i="7"/>
  <c r="M247" i="7"/>
  <c r="M275" i="7"/>
  <c r="M295" i="7"/>
  <c r="M315" i="7"/>
  <c r="M331" i="7"/>
  <c r="M333" i="7"/>
  <c r="M231" i="7"/>
  <c r="M243" i="7"/>
  <c r="M255" i="7"/>
  <c r="M263" i="7"/>
  <c r="M271" i="7"/>
  <c r="M283" i="7"/>
  <c r="M291" i="7"/>
  <c r="M303" i="7"/>
  <c r="M311" i="7"/>
  <c r="M323" i="7"/>
  <c r="M327" i="7"/>
  <c r="M335" i="7"/>
  <c r="M334" i="7"/>
  <c r="M235" i="7"/>
  <c r="M239" i="7"/>
  <c r="M251" i="7"/>
  <c r="M259" i="7"/>
  <c r="M267" i="7"/>
  <c r="M279" i="7"/>
  <c r="M287" i="7"/>
  <c r="M299" i="7"/>
  <c r="M307" i="7"/>
  <c r="M319" i="7"/>
  <c r="M300" i="7"/>
  <c r="M296" i="7"/>
  <c r="M260" i="7"/>
  <c r="M328" i="7"/>
  <c r="M292" i="7"/>
  <c r="M264" i="7"/>
  <c r="M236" i="7"/>
  <c r="M317" i="7"/>
  <c r="M301" i="7"/>
  <c r="M285" i="7"/>
  <c r="M269" i="7"/>
  <c r="M253" i="7"/>
  <c r="M237" i="7"/>
  <c r="M322" i="7"/>
  <c r="M306" i="7"/>
  <c r="M290" i="7"/>
  <c r="M274" i="7"/>
  <c r="M258" i="7"/>
  <c r="M242" i="7"/>
  <c r="M268" i="7"/>
  <c r="M304" i="7"/>
  <c r="M240" i="7"/>
  <c r="M305" i="7"/>
  <c r="M273" i="7"/>
  <c r="M241" i="7"/>
  <c r="M310" i="7"/>
  <c r="M278" i="7"/>
  <c r="M246" i="7"/>
  <c r="M324" i="7"/>
  <c r="M288" i="7"/>
  <c r="M252" i="7"/>
  <c r="M320" i="7"/>
  <c r="M284" i="7"/>
  <c r="M256" i="7"/>
  <c r="M329" i="7"/>
  <c r="M313" i="7"/>
  <c r="M297" i="7"/>
  <c r="M281" i="7"/>
  <c r="M265" i="7"/>
  <c r="M249" i="7"/>
  <c r="M233" i="7"/>
  <c r="M318" i="7"/>
  <c r="M302" i="7"/>
  <c r="M286" i="7"/>
  <c r="M270" i="7"/>
  <c r="M254" i="7"/>
  <c r="M238" i="7"/>
  <c r="M308" i="7"/>
  <c r="M272" i="7"/>
  <c r="M321" i="7"/>
  <c r="M289" i="7"/>
  <c r="M257" i="7"/>
  <c r="M326" i="7"/>
  <c r="M294" i="7"/>
  <c r="M262" i="7"/>
  <c r="M230" i="7"/>
  <c r="M316" i="7"/>
  <c r="M280" i="7"/>
  <c r="M244" i="7"/>
  <c r="M312" i="7"/>
  <c r="M276" i="7"/>
  <c r="M248" i="7"/>
  <c r="M325" i="7"/>
  <c r="M309" i="7"/>
  <c r="M293" i="7"/>
  <c r="M277" i="7"/>
  <c r="M261" i="7"/>
  <c r="M245" i="7"/>
  <c r="M330" i="7"/>
  <c r="M314" i="7"/>
  <c r="M298" i="7"/>
  <c r="M282" i="7"/>
  <c r="M266" i="7"/>
  <c r="M250" i="7"/>
  <c r="M234" i="7"/>
  <c r="M232" i="7"/>
  <c r="Q64" i="4"/>
  <c r="I65" i="4"/>
  <c r="I52" i="4"/>
  <c r="I53" i="4"/>
  <c r="I54" i="4"/>
  <c r="I55" i="4"/>
  <c r="I56" i="4"/>
  <c r="I57" i="4"/>
  <c r="I58" i="4"/>
  <c r="I59" i="4"/>
  <c r="I60" i="4"/>
  <c r="I61" i="4"/>
  <c r="I62" i="4"/>
  <c r="I63" i="4"/>
  <c r="M235" i="6"/>
  <c r="M243" i="6"/>
  <c r="M251" i="6"/>
  <c r="M259" i="6"/>
  <c r="M275" i="6"/>
  <c r="M283" i="6"/>
  <c r="M295" i="6"/>
  <c r="M303" i="6"/>
  <c r="M315" i="6"/>
  <c r="M327" i="6"/>
  <c r="M239" i="6"/>
  <c r="M267" i="6"/>
  <c r="M287" i="6"/>
  <c r="M307" i="6"/>
  <c r="M323" i="6"/>
  <c r="M231" i="6"/>
  <c r="M247" i="6"/>
  <c r="M255" i="6"/>
  <c r="M263" i="6"/>
  <c r="M271" i="6"/>
  <c r="M279" i="6"/>
  <c r="M291" i="6"/>
  <c r="M299" i="6"/>
  <c r="M311" i="6"/>
  <c r="M319" i="6"/>
  <c r="M331" i="6"/>
  <c r="M328" i="6"/>
  <c r="M288" i="6"/>
  <c r="M256" i="6"/>
  <c r="M296" i="6"/>
  <c r="M304" i="6"/>
  <c r="M268" i="6"/>
  <c r="M236" i="6"/>
  <c r="M317" i="6"/>
  <c r="M301" i="6"/>
  <c r="M285" i="6"/>
  <c r="M269" i="6"/>
  <c r="M253" i="6"/>
  <c r="M237" i="6"/>
  <c r="M322" i="6"/>
  <c r="M306" i="6"/>
  <c r="M290" i="6"/>
  <c r="M274" i="6"/>
  <c r="M258" i="6"/>
  <c r="M242" i="6"/>
  <c r="M264" i="6"/>
  <c r="M312" i="6"/>
  <c r="M321" i="6"/>
  <c r="M273" i="6"/>
  <c r="M326" i="6"/>
  <c r="M262" i="6"/>
  <c r="M320" i="6"/>
  <c r="M280" i="6"/>
  <c r="M248" i="6"/>
  <c r="M244" i="6"/>
  <c r="M292" i="6"/>
  <c r="M260" i="6"/>
  <c r="M329" i="6"/>
  <c r="M313" i="6"/>
  <c r="M297" i="6"/>
  <c r="M281" i="6"/>
  <c r="M265" i="6"/>
  <c r="M249" i="6"/>
  <c r="M233" i="6"/>
  <c r="M318" i="6"/>
  <c r="M302" i="6"/>
  <c r="M286" i="6"/>
  <c r="M270" i="6"/>
  <c r="M254" i="6"/>
  <c r="M238" i="6"/>
  <c r="M300" i="6"/>
  <c r="M276" i="6"/>
  <c r="M305" i="6"/>
  <c r="M257" i="6"/>
  <c r="M310" i="6"/>
  <c r="M278" i="6"/>
  <c r="M230" i="6"/>
  <c r="M308" i="6"/>
  <c r="M272" i="6"/>
  <c r="M232" i="6"/>
  <c r="M324" i="6"/>
  <c r="M284" i="6"/>
  <c r="M252" i="6"/>
  <c r="M325" i="6"/>
  <c r="M309" i="6"/>
  <c r="M293" i="6"/>
  <c r="M277" i="6"/>
  <c r="M261" i="6"/>
  <c r="M245" i="6"/>
  <c r="M330" i="6"/>
  <c r="M314" i="6"/>
  <c r="M298" i="6"/>
  <c r="M282" i="6"/>
  <c r="M266" i="6"/>
  <c r="M250" i="6"/>
  <c r="M234" i="6"/>
  <c r="M316" i="6"/>
  <c r="M240" i="6"/>
  <c r="M289" i="6"/>
  <c r="M241" i="6"/>
  <c r="M294" i="6"/>
  <c r="M246" i="6"/>
  <c r="Q65" i="4"/>
  <c r="I64" i="4"/>
  <c r="M223" i="7"/>
  <c r="M207" i="7"/>
  <c r="M175" i="7"/>
  <c r="M194" i="7"/>
  <c r="M214" i="7"/>
  <c r="M182" i="7"/>
  <c r="M186" i="7"/>
  <c r="M217" i="7"/>
  <c r="M201" i="7"/>
  <c r="M185" i="7"/>
  <c r="M224" i="7"/>
  <c r="M208" i="7"/>
  <c r="M192" i="7"/>
  <c r="M176" i="7"/>
  <c r="M188" i="7"/>
  <c r="M227" i="7"/>
  <c r="M193" i="7"/>
  <c r="M216" i="7"/>
  <c r="M184" i="7"/>
  <c r="M211" i="7"/>
  <c r="M195" i="7"/>
  <c r="M179" i="7"/>
  <c r="M222" i="7"/>
  <c r="M202" i="7"/>
  <c r="M221" i="7"/>
  <c r="M189" i="7"/>
  <c r="M212" i="7"/>
  <c r="M180" i="7"/>
  <c r="M215" i="7"/>
  <c r="M199" i="7"/>
  <c r="M191" i="7"/>
  <c r="M183" i="7"/>
  <c r="M174" i="7"/>
  <c r="M206" i="7"/>
  <c r="M178" i="7"/>
  <c r="M218" i="7"/>
  <c r="M229" i="7"/>
  <c r="M213" i="7"/>
  <c r="M197" i="7"/>
  <c r="M181" i="7"/>
  <c r="M220" i="7"/>
  <c r="M204" i="7"/>
  <c r="M219" i="7"/>
  <c r="M198" i="7"/>
  <c r="M210" i="7"/>
  <c r="M225" i="7"/>
  <c r="M209" i="7"/>
  <c r="M177" i="7"/>
  <c r="M200" i="7"/>
  <c r="M203" i="7"/>
  <c r="M187" i="7"/>
  <c r="M226" i="7"/>
  <c r="M190" i="7"/>
  <c r="M205" i="7"/>
  <c r="M228" i="7"/>
  <c r="M196" i="7"/>
  <c r="Q12" i="6"/>
  <c r="Q16" i="6"/>
  <c r="Q20" i="6"/>
  <c r="Q24" i="6"/>
  <c r="Q28" i="6"/>
  <c r="Q32" i="6"/>
  <c r="Q36" i="6"/>
  <c r="Q40" i="6"/>
  <c r="Q44" i="6"/>
  <c r="Q48" i="6"/>
  <c r="Q52" i="6"/>
  <c r="Q56" i="6"/>
  <c r="Q60" i="6"/>
  <c r="Q64" i="6"/>
  <c r="M187" i="6"/>
  <c r="M211" i="6"/>
  <c r="M222" i="6"/>
  <c r="M206" i="6"/>
  <c r="M190" i="6"/>
  <c r="M174" i="6"/>
  <c r="M195" i="6"/>
  <c r="M221" i="6"/>
  <c r="M205" i="6"/>
  <c r="M189" i="6"/>
  <c r="M203" i="6"/>
  <c r="M216" i="6"/>
  <c r="M200" i="6"/>
  <c r="M184" i="6"/>
  <c r="M226" i="6"/>
  <c r="M194" i="6"/>
  <c r="M207" i="6"/>
  <c r="M209" i="6"/>
  <c r="M177" i="6"/>
  <c r="M220" i="6"/>
  <c r="M188" i="6"/>
  <c r="M219" i="6"/>
  <c r="M199" i="6"/>
  <c r="M218" i="6"/>
  <c r="M202" i="6"/>
  <c r="M186" i="6"/>
  <c r="M227" i="6"/>
  <c r="M179" i="6"/>
  <c r="M217" i="6"/>
  <c r="M201" i="6"/>
  <c r="M185" i="6"/>
  <c r="M228" i="6"/>
  <c r="M212" i="6"/>
  <c r="M196" i="6"/>
  <c r="M180" i="6"/>
  <c r="M183" i="6"/>
  <c r="M210" i="6"/>
  <c r="M178" i="6"/>
  <c r="M225" i="6"/>
  <c r="M193" i="6"/>
  <c r="M204" i="6"/>
  <c r="M175" i="6"/>
  <c r="M191" i="6"/>
  <c r="M214" i="6"/>
  <c r="M198" i="6"/>
  <c r="M182" i="6"/>
  <c r="M215" i="6"/>
  <c r="M229" i="6"/>
  <c r="M213" i="6"/>
  <c r="M197" i="6"/>
  <c r="M181" i="6"/>
  <c r="M224" i="6"/>
  <c r="M208" i="6"/>
  <c r="M192" i="6"/>
  <c r="M176" i="6"/>
  <c r="M223" i="6"/>
  <c r="Q42" i="6"/>
  <c r="Q46" i="6"/>
  <c r="Q50" i="6"/>
  <c r="Q54" i="6"/>
  <c r="Q58" i="6"/>
  <c r="Q62" i="6"/>
  <c r="Q66" i="6"/>
  <c r="Q9" i="6"/>
  <c r="Q13" i="6"/>
  <c r="Q17" i="6"/>
  <c r="Q21" i="6"/>
  <c r="Q25" i="6"/>
  <c r="Q29" i="6"/>
  <c r="Q33" i="6"/>
  <c r="Q37" i="6"/>
  <c r="Q41" i="6"/>
  <c r="Q45" i="6"/>
  <c r="Q49" i="6"/>
  <c r="Q53" i="6"/>
  <c r="Q57" i="6"/>
  <c r="Q61" i="6"/>
  <c r="Q65" i="6"/>
  <c r="Q68" i="6"/>
  <c r="Q11" i="7"/>
  <c r="M156" i="7"/>
  <c r="Q7" i="7"/>
  <c r="M77" i="7"/>
  <c r="M109" i="7"/>
  <c r="M141" i="7"/>
  <c r="M173" i="7"/>
  <c r="M78" i="7"/>
  <c r="M110" i="7"/>
  <c r="M142" i="7"/>
  <c r="M135" i="7"/>
  <c r="M163" i="7"/>
  <c r="M144" i="7"/>
  <c r="M88" i="7"/>
  <c r="M128" i="7"/>
  <c r="M49" i="7"/>
  <c r="M81" i="7"/>
  <c r="M113" i="7"/>
  <c r="M145" i="7"/>
  <c r="M50" i="7"/>
  <c r="M82" i="7"/>
  <c r="M114" i="7"/>
  <c r="M146" i="7"/>
  <c r="M151" i="7"/>
  <c r="M155" i="7"/>
  <c r="M155" i="6"/>
  <c r="M91" i="6"/>
  <c r="M70" i="6"/>
  <c r="M158" i="6"/>
  <c r="M142" i="6"/>
  <c r="M126" i="6"/>
  <c r="M110" i="6"/>
  <c r="M94" i="6"/>
  <c r="M78" i="6"/>
  <c r="M169" i="6"/>
  <c r="M149" i="6"/>
  <c r="M125" i="6"/>
  <c r="M105" i="6"/>
  <c r="M85" i="6"/>
  <c r="M168" i="6"/>
  <c r="M152" i="6"/>
  <c r="M136" i="6"/>
  <c r="M120" i="6"/>
  <c r="M104" i="6"/>
  <c r="M88" i="6"/>
  <c r="M72" i="6"/>
  <c r="M163" i="6"/>
  <c r="M143" i="6"/>
  <c r="M119" i="6"/>
  <c r="M99" i="6"/>
  <c r="M79" i="6"/>
  <c r="M113" i="6"/>
  <c r="M139" i="6"/>
  <c r="M75" i="6"/>
  <c r="M170" i="6"/>
  <c r="M154" i="6"/>
  <c r="M138" i="6"/>
  <c r="M122" i="6"/>
  <c r="M106" i="6"/>
  <c r="M90" i="6"/>
  <c r="M74" i="6"/>
  <c r="M165" i="6"/>
  <c r="M141" i="6"/>
  <c r="M121" i="6"/>
  <c r="M101" i="6"/>
  <c r="M77" i="6"/>
  <c r="M164" i="6"/>
  <c r="M148" i="6"/>
  <c r="M132" i="6"/>
  <c r="M116" i="6"/>
  <c r="M100" i="6"/>
  <c r="M84" i="6"/>
  <c r="M159" i="6"/>
  <c r="M135" i="6"/>
  <c r="M115" i="6"/>
  <c r="M95" i="6"/>
  <c r="M71" i="6"/>
  <c r="M161" i="6"/>
  <c r="M97" i="6"/>
  <c r="M69" i="6"/>
  <c r="M123" i="6"/>
  <c r="M166" i="6"/>
  <c r="M150" i="6"/>
  <c r="M134" i="6"/>
  <c r="M118" i="6"/>
  <c r="M102" i="6"/>
  <c r="M86" i="6"/>
  <c r="M157" i="6"/>
  <c r="M137" i="6"/>
  <c r="M117" i="6"/>
  <c r="M93" i="6"/>
  <c r="M73" i="6"/>
  <c r="M160" i="6"/>
  <c r="M144" i="6"/>
  <c r="M128" i="6"/>
  <c r="M112" i="6"/>
  <c r="M96" i="6"/>
  <c r="M80" i="6"/>
  <c r="M151" i="6"/>
  <c r="M131" i="6"/>
  <c r="M111" i="6"/>
  <c r="M87" i="6"/>
  <c r="M145" i="6"/>
  <c r="M81" i="6"/>
  <c r="M171" i="6"/>
  <c r="M107" i="6"/>
  <c r="M162" i="6"/>
  <c r="M146" i="6"/>
  <c r="M130" i="6"/>
  <c r="M114" i="6"/>
  <c r="M98" i="6"/>
  <c r="M82" i="6"/>
  <c r="M173" i="6"/>
  <c r="M153" i="6"/>
  <c r="M133" i="6"/>
  <c r="M109" i="6"/>
  <c r="M89" i="6"/>
  <c r="M172" i="6"/>
  <c r="M156" i="6"/>
  <c r="M140" i="6"/>
  <c r="M124" i="6"/>
  <c r="M108" i="6"/>
  <c r="M92" i="6"/>
  <c r="M76" i="6"/>
  <c r="M167" i="6"/>
  <c r="M147" i="6"/>
  <c r="M127" i="6"/>
  <c r="M103" i="6"/>
  <c r="M83" i="6"/>
  <c r="M129" i="6"/>
  <c r="M116" i="7"/>
  <c r="M84" i="7"/>
  <c r="M136" i="7"/>
  <c r="M152" i="7"/>
  <c r="M60" i="7"/>
  <c r="M112" i="7"/>
  <c r="M172" i="7"/>
  <c r="M68" i="7"/>
  <c r="M61" i="7"/>
  <c r="M93" i="7"/>
  <c r="M125" i="7"/>
  <c r="M157" i="7"/>
  <c r="M62" i="7"/>
  <c r="M94" i="7"/>
  <c r="M126" i="7"/>
  <c r="M158" i="7"/>
  <c r="M132" i="7"/>
  <c r="M64" i="7"/>
  <c r="M104" i="7"/>
  <c r="M65" i="7"/>
  <c r="M97" i="7"/>
  <c r="M129" i="7"/>
  <c r="M161" i="7"/>
  <c r="M66" i="7"/>
  <c r="M98" i="7"/>
  <c r="M130" i="7"/>
  <c r="M162" i="7"/>
  <c r="M80" i="7"/>
  <c r="M108" i="7"/>
  <c r="M31" i="7"/>
  <c r="M51" i="7"/>
  <c r="M59" i="7"/>
  <c r="M67" i="7"/>
  <c r="M75" i="7"/>
  <c r="M83" i="7"/>
  <c r="M91" i="7"/>
  <c r="M99" i="7"/>
  <c r="M107" i="7"/>
  <c r="M115" i="7"/>
  <c r="M123" i="7"/>
  <c r="M131" i="7"/>
  <c r="M55" i="7"/>
  <c r="M71" i="7"/>
  <c r="M87" i="7"/>
  <c r="M103" i="7"/>
  <c r="M119" i="7"/>
  <c r="M47" i="7"/>
  <c r="M63" i="7"/>
  <c r="M79" i="7"/>
  <c r="M95" i="7"/>
  <c r="M111" i="7"/>
  <c r="M127" i="7"/>
  <c r="M53" i="7"/>
  <c r="M69" i="7"/>
  <c r="M85" i="7"/>
  <c r="M101" i="7"/>
  <c r="M117" i="7"/>
  <c r="M133" i="7"/>
  <c r="M149" i="7"/>
  <c r="M165" i="7"/>
  <c r="M54" i="7"/>
  <c r="M70" i="7"/>
  <c r="M86" i="7"/>
  <c r="M102" i="7"/>
  <c r="M118" i="7"/>
  <c r="M134" i="7"/>
  <c r="M150" i="7"/>
  <c r="M166" i="7"/>
  <c r="M167" i="7"/>
  <c r="M143" i="7"/>
  <c r="M147" i="7"/>
  <c r="M96" i="7"/>
  <c r="M56" i="7"/>
  <c r="M92" i="7"/>
  <c r="M148" i="7"/>
  <c r="M168" i="7"/>
  <c r="M52" i="7"/>
  <c r="M72" i="7"/>
  <c r="M124" i="7"/>
  <c r="M140" i="7"/>
  <c r="M57" i="7"/>
  <c r="M73" i="7"/>
  <c r="M89" i="7"/>
  <c r="M105" i="7"/>
  <c r="M121" i="7"/>
  <c r="M137" i="7"/>
  <c r="M153" i="7"/>
  <c r="M169" i="7"/>
  <c r="M58" i="7"/>
  <c r="M74" i="7"/>
  <c r="M90" i="7"/>
  <c r="M106" i="7"/>
  <c r="M122" i="7"/>
  <c r="M138" i="7"/>
  <c r="M154" i="7"/>
  <c r="M170" i="7"/>
  <c r="M159" i="7"/>
  <c r="M139" i="7"/>
  <c r="M171" i="7"/>
  <c r="M76" i="7"/>
  <c r="M100" i="7"/>
  <c r="M120" i="7"/>
  <c r="M164" i="7"/>
  <c r="M160" i="7"/>
  <c r="M48" i="7"/>
  <c r="M46" i="7"/>
  <c r="P7" i="4"/>
  <c r="H7" i="4"/>
  <c r="D7" i="7"/>
  <c r="M8" i="7"/>
  <c r="M9" i="7"/>
  <c r="M11" i="7"/>
  <c r="M13" i="7"/>
  <c r="M15" i="7"/>
  <c r="M16" i="7"/>
  <c r="M18" i="7"/>
  <c r="M20" i="7"/>
  <c r="M22" i="7"/>
  <c r="M24" i="7"/>
  <c r="M26" i="7"/>
  <c r="M28" i="7"/>
  <c r="M32" i="7"/>
  <c r="M34" i="7"/>
  <c r="M36" i="7"/>
  <c r="M38" i="7"/>
  <c r="M40" i="7"/>
  <c r="M44" i="7"/>
  <c r="M10" i="7"/>
  <c r="M12" i="7"/>
  <c r="M14" i="7"/>
  <c r="M17" i="7"/>
  <c r="M19" i="7"/>
  <c r="M21" i="7"/>
  <c r="M23" i="7"/>
  <c r="M25" i="7"/>
  <c r="M27" i="7"/>
  <c r="M42" i="7"/>
  <c r="M33" i="7"/>
  <c r="M35" i="7"/>
  <c r="M37" i="7"/>
  <c r="M39" i="7"/>
  <c r="M41" i="7"/>
  <c r="M43" i="7"/>
  <c r="M45" i="7"/>
  <c r="M7" i="7"/>
  <c r="M29" i="7"/>
  <c r="M30" i="7"/>
  <c r="H7" i="6"/>
  <c r="D7" i="6"/>
  <c r="P7" i="6"/>
  <c r="Q7" i="6" s="1"/>
  <c r="M11" i="6"/>
  <c r="M9" i="6"/>
  <c r="M15" i="6"/>
  <c r="M19" i="6"/>
  <c r="M8" i="6"/>
  <c r="M10" i="6"/>
  <c r="M12" i="6"/>
  <c r="M14" i="6"/>
  <c r="M16" i="6"/>
  <c r="M18" i="6"/>
  <c r="M67" i="6"/>
  <c r="M61" i="6"/>
  <c r="M57" i="6"/>
  <c r="M49" i="6"/>
  <c r="M47" i="6"/>
  <c r="M37" i="6"/>
  <c r="M35" i="6"/>
  <c r="M27" i="6"/>
  <c r="M7" i="6"/>
  <c r="M68" i="6"/>
  <c r="M66" i="6"/>
  <c r="M64" i="6"/>
  <c r="M62" i="6"/>
  <c r="M60" i="6"/>
  <c r="M58" i="6"/>
  <c r="M56" i="6"/>
  <c r="M54" i="6"/>
  <c r="M52" i="6"/>
  <c r="M50" i="6"/>
  <c r="M48" i="6"/>
  <c r="M46" i="6"/>
  <c r="M44" i="6"/>
  <c r="M42" i="6"/>
  <c r="M40" i="6"/>
  <c r="M38" i="6"/>
  <c r="M36" i="6"/>
  <c r="M34" i="6"/>
  <c r="M32" i="6"/>
  <c r="M30" i="6"/>
  <c r="M28" i="6"/>
  <c r="M26" i="6"/>
  <c r="M25" i="6"/>
  <c r="M24" i="6"/>
  <c r="M23" i="6"/>
  <c r="M22" i="6"/>
  <c r="M21" i="6"/>
  <c r="M20" i="6"/>
  <c r="M33" i="6"/>
  <c r="M31" i="6"/>
  <c r="M65" i="6"/>
  <c r="M63" i="6"/>
  <c r="M59" i="6"/>
  <c r="M55" i="6"/>
  <c r="M53" i="6"/>
  <c r="M51" i="6"/>
  <c r="M45" i="6"/>
  <c r="M43" i="6"/>
  <c r="M41" i="6"/>
  <c r="M39" i="6"/>
  <c r="M29" i="6"/>
  <c r="M13" i="6"/>
  <c r="M17" i="6"/>
  <c r="L7" i="4"/>
  <c r="D70" i="3"/>
  <c r="P70" i="3"/>
  <c r="L70" i="3"/>
  <c r="H70" i="3"/>
  <c r="P69" i="3"/>
  <c r="L69" i="3"/>
  <c r="H69" i="3"/>
  <c r="D69" i="3"/>
  <c r="P68" i="3"/>
  <c r="L68" i="3"/>
  <c r="H68" i="3"/>
  <c r="D68" i="3"/>
  <c r="P67" i="3"/>
  <c r="L67" i="3"/>
  <c r="H67" i="3"/>
  <c r="D67" i="3"/>
  <c r="P66" i="3"/>
  <c r="L66" i="3"/>
  <c r="H66" i="3"/>
  <c r="D66" i="3"/>
  <c r="P65" i="3"/>
  <c r="L65" i="3"/>
  <c r="H65" i="3"/>
  <c r="D65" i="3"/>
  <c r="P64" i="3"/>
  <c r="L64" i="3"/>
  <c r="H64" i="3"/>
  <c r="D64" i="3"/>
  <c r="P63" i="3"/>
  <c r="L63" i="3"/>
  <c r="H63" i="3"/>
  <c r="D63" i="3"/>
  <c r="P62" i="3"/>
  <c r="L62" i="3"/>
  <c r="H62" i="3"/>
  <c r="D62" i="3"/>
  <c r="P61" i="3"/>
  <c r="L61" i="3"/>
  <c r="H61" i="3"/>
  <c r="D61" i="3"/>
  <c r="P60" i="3"/>
  <c r="L60" i="3"/>
  <c r="H60" i="3"/>
  <c r="D60" i="3"/>
  <c r="P59" i="3"/>
  <c r="L59" i="3"/>
  <c r="H59" i="3"/>
  <c r="D59" i="3"/>
  <c r="P58" i="3"/>
  <c r="L58" i="3"/>
  <c r="H58" i="3"/>
  <c r="D58" i="3"/>
  <c r="P57" i="3"/>
  <c r="L57" i="3"/>
  <c r="H57" i="3"/>
  <c r="D57" i="3"/>
  <c r="P56" i="3"/>
  <c r="L56" i="3"/>
  <c r="H56" i="3"/>
  <c r="D56" i="3"/>
  <c r="P55" i="3"/>
  <c r="L55" i="3"/>
  <c r="H55" i="3"/>
  <c r="D55" i="3"/>
  <c r="P54" i="3"/>
  <c r="L54" i="3"/>
  <c r="H54" i="3"/>
  <c r="D54" i="3"/>
  <c r="P53" i="3"/>
  <c r="L53" i="3"/>
  <c r="H53" i="3"/>
  <c r="D53" i="3"/>
  <c r="P52" i="3"/>
  <c r="L52" i="3"/>
  <c r="H52" i="3"/>
  <c r="D52" i="3"/>
  <c r="P51" i="3"/>
  <c r="L51" i="3"/>
  <c r="H51" i="3"/>
  <c r="D51" i="3"/>
  <c r="P50" i="3"/>
  <c r="L50" i="3"/>
  <c r="H50" i="3"/>
  <c r="D50" i="3"/>
  <c r="P49" i="3"/>
  <c r="L49" i="3"/>
  <c r="H49" i="3"/>
  <c r="D49" i="3"/>
  <c r="P48" i="3"/>
  <c r="L48" i="3"/>
  <c r="H48" i="3"/>
  <c r="D48" i="3"/>
  <c r="P47" i="3"/>
  <c r="L47" i="3"/>
  <c r="H47" i="3"/>
  <c r="D47" i="3"/>
  <c r="P46" i="3"/>
  <c r="L46" i="3"/>
  <c r="H46" i="3"/>
  <c r="D46" i="3"/>
  <c r="P45" i="3"/>
  <c r="L45" i="3"/>
  <c r="H45" i="3"/>
  <c r="D45" i="3"/>
  <c r="P44" i="3"/>
  <c r="L44" i="3"/>
  <c r="H44" i="3"/>
  <c r="D44" i="3"/>
  <c r="P43" i="3"/>
  <c r="L43" i="3"/>
  <c r="H43" i="3"/>
  <c r="D43" i="3"/>
  <c r="P42" i="3"/>
  <c r="L42" i="3"/>
  <c r="H42" i="3"/>
  <c r="D42" i="3"/>
  <c r="P41" i="3"/>
  <c r="L41" i="3"/>
  <c r="H41" i="3"/>
  <c r="D41" i="3"/>
  <c r="P40" i="3"/>
  <c r="L40" i="3"/>
  <c r="H40" i="3"/>
  <c r="D40" i="3"/>
  <c r="P39" i="3"/>
  <c r="L39" i="3"/>
  <c r="H39" i="3"/>
  <c r="D39" i="3"/>
  <c r="P38" i="3"/>
  <c r="L38" i="3"/>
  <c r="H38" i="3"/>
  <c r="D38" i="3"/>
  <c r="P37" i="3"/>
  <c r="L37" i="3"/>
  <c r="H37" i="3"/>
  <c r="D37" i="3"/>
  <c r="P36" i="3"/>
  <c r="L36" i="3"/>
  <c r="H36" i="3"/>
  <c r="D36" i="3"/>
  <c r="P35" i="3"/>
  <c r="L35" i="3"/>
  <c r="H35" i="3"/>
  <c r="D35" i="3"/>
  <c r="P34" i="3"/>
  <c r="L34" i="3"/>
  <c r="H34" i="3"/>
  <c r="D34" i="3"/>
  <c r="P33" i="3"/>
  <c r="L33" i="3"/>
  <c r="H33" i="3"/>
  <c r="D33" i="3"/>
  <c r="P32" i="3"/>
  <c r="L32" i="3"/>
  <c r="H32" i="3"/>
  <c r="D32" i="3"/>
  <c r="P31" i="3"/>
  <c r="L31" i="3"/>
  <c r="H31" i="3"/>
  <c r="D31" i="3"/>
  <c r="P30" i="3"/>
  <c r="L30" i="3"/>
  <c r="H30" i="3"/>
  <c r="D30" i="3"/>
  <c r="P29" i="3"/>
  <c r="L29" i="3"/>
  <c r="H29" i="3"/>
  <c r="D29" i="3"/>
  <c r="P28" i="3"/>
  <c r="L28" i="3"/>
  <c r="H28" i="3"/>
  <c r="D28" i="3"/>
  <c r="P27" i="3"/>
  <c r="L27" i="3"/>
  <c r="H27" i="3"/>
  <c r="D27" i="3"/>
  <c r="P26" i="3"/>
  <c r="L26" i="3"/>
  <c r="H26" i="3"/>
  <c r="D26" i="3"/>
  <c r="P25" i="3"/>
  <c r="L25" i="3"/>
  <c r="H25" i="3"/>
  <c r="D25" i="3"/>
  <c r="P24" i="3"/>
  <c r="L24" i="3"/>
  <c r="H24" i="3"/>
  <c r="D24" i="3"/>
  <c r="P23" i="3"/>
  <c r="L23" i="3"/>
  <c r="H23" i="3"/>
  <c r="D23" i="3"/>
  <c r="P22" i="3"/>
  <c r="L22" i="3"/>
  <c r="H22" i="3"/>
  <c r="D22" i="3"/>
  <c r="P21" i="3"/>
  <c r="L21" i="3"/>
  <c r="H21" i="3"/>
  <c r="D21" i="3"/>
  <c r="P20" i="3"/>
  <c r="L20" i="3"/>
  <c r="H20" i="3"/>
  <c r="D20" i="3"/>
  <c r="P19" i="3"/>
  <c r="L19" i="3"/>
  <c r="H19" i="3"/>
  <c r="D19" i="3"/>
  <c r="P18" i="3"/>
  <c r="L18" i="3"/>
  <c r="H18" i="3"/>
  <c r="D18" i="3"/>
  <c r="P17" i="3"/>
  <c r="L17" i="3"/>
  <c r="H17" i="3"/>
  <c r="D17" i="3"/>
  <c r="P16" i="3"/>
  <c r="L16" i="3"/>
  <c r="H16" i="3"/>
  <c r="D16" i="3"/>
  <c r="P15" i="3"/>
  <c r="L15" i="3"/>
  <c r="H15" i="3"/>
  <c r="D15" i="3"/>
  <c r="P14" i="3"/>
  <c r="L14" i="3"/>
  <c r="H14" i="3"/>
  <c r="D14" i="3"/>
  <c r="P13" i="3"/>
  <c r="L13" i="3"/>
  <c r="H13" i="3"/>
  <c r="D13" i="3"/>
  <c r="P12" i="3"/>
  <c r="L12" i="3"/>
  <c r="H12" i="3"/>
  <c r="D12" i="3"/>
  <c r="P11" i="3"/>
  <c r="L11" i="3"/>
  <c r="H11" i="3"/>
  <c r="D11" i="3"/>
  <c r="P10" i="3"/>
  <c r="L10" i="3"/>
  <c r="H10" i="3"/>
  <c r="D10" i="3"/>
  <c r="P9" i="3"/>
  <c r="L9" i="3"/>
  <c r="H9" i="3"/>
  <c r="D9" i="3"/>
  <c r="P8" i="3"/>
  <c r="L8" i="3"/>
  <c r="H8" i="3"/>
  <c r="I8" i="3" s="1"/>
  <c r="P7" i="3"/>
  <c r="D7" i="3"/>
  <c r="E332" i="7" l="1"/>
  <c r="E336" i="7"/>
  <c r="E333" i="7"/>
  <c r="E334" i="7"/>
  <c r="E335" i="7"/>
  <c r="E329" i="7"/>
  <c r="E313" i="7"/>
  <c r="E297" i="7"/>
  <c r="E281" i="7"/>
  <c r="E265" i="7"/>
  <c r="E249" i="7"/>
  <c r="E233" i="7"/>
  <c r="E316" i="7"/>
  <c r="E300" i="7"/>
  <c r="E284" i="7"/>
  <c r="E268" i="7"/>
  <c r="E252" i="7"/>
  <c r="E236" i="7"/>
  <c r="E323" i="7"/>
  <c r="E307" i="7"/>
  <c r="E291" i="7"/>
  <c r="E275" i="7"/>
  <c r="E259" i="7"/>
  <c r="E243" i="7"/>
  <c r="E326" i="7"/>
  <c r="E310" i="7"/>
  <c r="E294" i="7"/>
  <c r="E278" i="7"/>
  <c r="E262" i="7"/>
  <c r="E246" i="7"/>
  <c r="E230" i="7"/>
  <c r="E325" i="7"/>
  <c r="E309" i="7"/>
  <c r="E293" i="7"/>
  <c r="E277" i="7"/>
  <c r="E261" i="7"/>
  <c r="E245" i="7"/>
  <c r="E328" i="7"/>
  <c r="E312" i="7"/>
  <c r="E296" i="7"/>
  <c r="E280" i="7"/>
  <c r="E264" i="7"/>
  <c r="E248" i="7"/>
  <c r="E232" i="7"/>
  <c r="E319" i="7"/>
  <c r="E303" i="7"/>
  <c r="E287" i="7"/>
  <c r="E271" i="7"/>
  <c r="E255" i="7"/>
  <c r="E239" i="7"/>
  <c r="E322" i="7"/>
  <c r="E306" i="7"/>
  <c r="E290" i="7"/>
  <c r="E274" i="7"/>
  <c r="E258" i="7"/>
  <c r="E242" i="7"/>
  <c r="E321" i="7"/>
  <c r="E305" i="7"/>
  <c r="E289" i="7"/>
  <c r="E273" i="7"/>
  <c r="E257" i="7"/>
  <c r="E241" i="7"/>
  <c r="E324" i="7"/>
  <c r="E308" i="7"/>
  <c r="E292" i="7"/>
  <c r="E276" i="7"/>
  <c r="E260" i="7"/>
  <c r="E244" i="7"/>
  <c r="E331" i="7"/>
  <c r="E315" i="7"/>
  <c r="E299" i="7"/>
  <c r="E283" i="7"/>
  <c r="E267" i="7"/>
  <c r="E251" i="7"/>
  <c r="E235" i="7"/>
  <c r="E318" i="7"/>
  <c r="E302" i="7"/>
  <c r="E286" i="7"/>
  <c r="E270" i="7"/>
  <c r="E254" i="7"/>
  <c r="E238" i="7"/>
  <c r="E317" i="7"/>
  <c r="E301" i="7"/>
  <c r="E285" i="7"/>
  <c r="E269" i="7"/>
  <c r="E253" i="7"/>
  <c r="E237" i="7"/>
  <c r="E320" i="7"/>
  <c r="E304" i="7"/>
  <c r="E288" i="7"/>
  <c r="E272" i="7"/>
  <c r="E256" i="7"/>
  <c r="E240" i="7"/>
  <c r="E327" i="7"/>
  <c r="E311" i="7"/>
  <c r="E295" i="7"/>
  <c r="E279" i="7"/>
  <c r="E263" i="7"/>
  <c r="E247" i="7"/>
  <c r="E231" i="7"/>
  <c r="E330" i="7"/>
  <c r="E314" i="7"/>
  <c r="E298" i="7"/>
  <c r="E282" i="7"/>
  <c r="E266" i="7"/>
  <c r="E250" i="7"/>
  <c r="E234" i="7"/>
  <c r="M234" i="4"/>
  <c r="M242" i="4"/>
  <c r="M250" i="4"/>
  <c r="M258" i="4"/>
  <c r="M266" i="4"/>
  <c r="M274" i="4"/>
  <c r="M282" i="4"/>
  <c r="M290" i="4"/>
  <c r="M230" i="4"/>
  <c r="M238" i="4"/>
  <c r="M246" i="4"/>
  <c r="M254" i="4"/>
  <c r="M262" i="4"/>
  <c r="M270" i="4"/>
  <c r="M278" i="4"/>
  <c r="M286" i="4"/>
  <c r="M239" i="4"/>
  <c r="M287" i="4"/>
  <c r="M298" i="4"/>
  <c r="M314" i="4"/>
  <c r="M330" i="4"/>
  <c r="M294" i="4"/>
  <c r="M302" i="4"/>
  <c r="M310" i="4"/>
  <c r="M318" i="4"/>
  <c r="M326" i="4"/>
  <c r="M255" i="4"/>
  <c r="M271" i="4"/>
  <c r="M306" i="4"/>
  <c r="M322" i="4"/>
  <c r="M324" i="4"/>
  <c r="M308" i="4"/>
  <c r="M292" i="4"/>
  <c r="M272" i="4"/>
  <c r="M260" i="4"/>
  <c r="M244" i="4"/>
  <c r="M327" i="4"/>
  <c r="M251" i="4"/>
  <c r="M231" i="4"/>
  <c r="M303" i="4"/>
  <c r="M325" i="4"/>
  <c r="M309" i="4"/>
  <c r="M293" i="4"/>
  <c r="M277" i="4"/>
  <c r="M261" i="4"/>
  <c r="M245" i="4"/>
  <c r="M331" i="4"/>
  <c r="M299" i="4"/>
  <c r="M243" i="4"/>
  <c r="M300" i="4"/>
  <c r="M280" i="4"/>
  <c r="M252" i="4"/>
  <c r="M295" i="4"/>
  <c r="M301" i="4"/>
  <c r="M269" i="4"/>
  <c r="M237" i="4"/>
  <c r="M275" i="4"/>
  <c r="M267" i="4"/>
  <c r="M320" i="4"/>
  <c r="M288" i="4"/>
  <c r="M256" i="4"/>
  <c r="M319" i="4"/>
  <c r="M313" i="4"/>
  <c r="M281" i="4"/>
  <c r="M249" i="4"/>
  <c r="M233" i="4"/>
  <c r="M259" i="4"/>
  <c r="M311" i="4"/>
  <c r="M279" i="4"/>
  <c r="M328" i="4"/>
  <c r="M312" i="4"/>
  <c r="M296" i="4"/>
  <c r="M284" i="4"/>
  <c r="M268" i="4"/>
  <c r="M248" i="4"/>
  <c r="M232" i="4"/>
  <c r="M283" i="4"/>
  <c r="M321" i="4"/>
  <c r="M305" i="4"/>
  <c r="M289" i="4"/>
  <c r="M273" i="4"/>
  <c r="M257" i="4"/>
  <c r="M241" i="4"/>
  <c r="M323" i="4"/>
  <c r="M291" i="4"/>
  <c r="M316" i="4"/>
  <c r="M264" i="4"/>
  <c r="M236" i="4"/>
  <c r="M263" i="4"/>
  <c r="M235" i="4"/>
  <c r="M317" i="4"/>
  <c r="M285" i="4"/>
  <c r="M253" i="4"/>
  <c r="M315" i="4"/>
  <c r="M247" i="4"/>
  <c r="M304" i="4"/>
  <c r="M276" i="4"/>
  <c r="M240" i="4"/>
  <c r="M329" i="4"/>
  <c r="M297" i="4"/>
  <c r="M265" i="4"/>
  <c r="M307" i="4"/>
  <c r="E239" i="6"/>
  <c r="E287" i="6"/>
  <c r="E315" i="6"/>
  <c r="E235" i="6"/>
  <c r="E247" i="6"/>
  <c r="E255" i="6"/>
  <c r="E263" i="6"/>
  <c r="E271" i="6"/>
  <c r="E279" i="6"/>
  <c r="E291" i="6"/>
  <c r="E299" i="6"/>
  <c r="E303" i="6"/>
  <c r="E319" i="6"/>
  <c r="E327" i="6"/>
  <c r="E231" i="6"/>
  <c r="E243" i="6"/>
  <c r="E251" i="6"/>
  <c r="E259" i="6"/>
  <c r="E267" i="6"/>
  <c r="E275" i="6"/>
  <c r="E283" i="6"/>
  <c r="E295" i="6"/>
  <c r="E307" i="6"/>
  <c r="E311" i="6"/>
  <c r="E323" i="6"/>
  <c r="E331" i="6"/>
  <c r="E321" i="6"/>
  <c r="E305" i="6"/>
  <c r="E289" i="6"/>
  <c r="E273" i="6"/>
  <c r="E257" i="6"/>
  <c r="E241" i="6"/>
  <c r="E320" i="6"/>
  <c r="E304" i="6"/>
  <c r="E288" i="6"/>
  <c r="E272" i="6"/>
  <c r="E256" i="6"/>
  <c r="E240" i="6"/>
  <c r="E318" i="6"/>
  <c r="E302" i="6"/>
  <c r="E286" i="6"/>
  <c r="E270" i="6"/>
  <c r="E254" i="6"/>
  <c r="E238" i="6"/>
  <c r="E309" i="6"/>
  <c r="E261" i="6"/>
  <c r="E245" i="6"/>
  <c r="E324" i="6"/>
  <c r="E276" i="6"/>
  <c r="E306" i="6"/>
  <c r="E258" i="6"/>
  <c r="E317" i="6"/>
  <c r="E301" i="6"/>
  <c r="E285" i="6"/>
  <c r="E269" i="6"/>
  <c r="E253" i="6"/>
  <c r="E237" i="6"/>
  <c r="E316" i="6"/>
  <c r="E300" i="6"/>
  <c r="E284" i="6"/>
  <c r="E268" i="6"/>
  <c r="E252" i="6"/>
  <c r="E236" i="6"/>
  <c r="E330" i="6"/>
  <c r="E314" i="6"/>
  <c r="E298" i="6"/>
  <c r="E282" i="6"/>
  <c r="E266" i="6"/>
  <c r="E250" i="6"/>
  <c r="E234" i="6"/>
  <c r="E325" i="6"/>
  <c r="E277" i="6"/>
  <c r="E308" i="6"/>
  <c r="E260" i="6"/>
  <c r="E322" i="6"/>
  <c r="E274" i="6"/>
  <c r="E242" i="6"/>
  <c r="E329" i="6"/>
  <c r="E313" i="6"/>
  <c r="E297" i="6"/>
  <c r="E281" i="6"/>
  <c r="E265" i="6"/>
  <c r="E249" i="6"/>
  <c r="E233" i="6"/>
  <c r="E328" i="6"/>
  <c r="E312" i="6"/>
  <c r="E296" i="6"/>
  <c r="E280" i="6"/>
  <c r="E264" i="6"/>
  <c r="E248" i="6"/>
  <c r="E232" i="6"/>
  <c r="E326" i="6"/>
  <c r="E310" i="6"/>
  <c r="E294" i="6"/>
  <c r="E278" i="6"/>
  <c r="E262" i="6"/>
  <c r="E246" i="6"/>
  <c r="E230" i="6"/>
  <c r="E293" i="6"/>
  <c r="E292" i="6"/>
  <c r="E244" i="6"/>
  <c r="E290" i="6"/>
  <c r="M12" i="4"/>
  <c r="M16" i="4"/>
  <c r="M20" i="4"/>
  <c r="M24" i="4"/>
  <c r="M28" i="4"/>
  <c r="M32" i="4"/>
  <c r="M36" i="4"/>
  <c r="M40" i="4"/>
  <c r="M44" i="4"/>
  <c r="M48" i="4"/>
  <c r="M52" i="4"/>
  <c r="M56" i="4"/>
  <c r="M60" i="4"/>
  <c r="M64" i="4"/>
  <c r="M68" i="4"/>
  <c r="M72" i="4"/>
  <c r="M76" i="4"/>
  <c r="M80" i="4"/>
  <c r="M84" i="4"/>
  <c r="M88" i="4"/>
  <c r="M92" i="4"/>
  <c r="M96" i="4"/>
  <c r="M100" i="4"/>
  <c r="M104" i="4"/>
  <c r="M108" i="4"/>
  <c r="M112" i="4"/>
  <c r="M116" i="4"/>
  <c r="M120" i="4"/>
  <c r="M124" i="4"/>
  <c r="M128" i="4"/>
  <c r="M132" i="4"/>
  <c r="M136" i="4"/>
  <c r="M140" i="4"/>
  <c r="M144" i="4"/>
  <c r="M148" i="4"/>
  <c r="M152" i="4"/>
  <c r="M156" i="4"/>
  <c r="M160" i="4"/>
  <c r="M164" i="4"/>
  <c r="M168" i="4"/>
  <c r="M172" i="4"/>
  <c r="M176" i="4"/>
  <c r="M180" i="4"/>
  <c r="M184" i="4"/>
  <c r="M188" i="4"/>
  <c r="M192" i="4"/>
  <c r="M196" i="4"/>
  <c r="M200" i="4"/>
  <c r="M204" i="4"/>
  <c r="M208" i="4"/>
  <c r="M212" i="4"/>
  <c r="M216" i="4"/>
  <c r="M220" i="4"/>
  <c r="M224" i="4"/>
  <c r="M228" i="4"/>
  <c r="M19" i="4"/>
  <c r="M31" i="4"/>
  <c r="M43" i="4"/>
  <c r="M59" i="4"/>
  <c r="M71" i="4"/>
  <c r="M83" i="4"/>
  <c r="M99" i="4"/>
  <c r="M115" i="4"/>
  <c r="M131" i="4"/>
  <c r="M143" i="4"/>
  <c r="M155" i="4"/>
  <c r="M167" i="4"/>
  <c r="M183" i="4"/>
  <c r="M199" i="4"/>
  <c r="M215" i="4"/>
  <c r="M9" i="4"/>
  <c r="M13" i="4"/>
  <c r="M17" i="4"/>
  <c r="M21" i="4"/>
  <c r="M25" i="4"/>
  <c r="M29" i="4"/>
  <c r="M33" i="4"/>
  <c r="M37" i="4"/>
  <c r="M41" i="4"/>
  <c r="M45" i="4"/>
  <c r="M49" i="4"/>
  <c r="M53" i="4"/>
  <c r="M57" i="4"/>
  <c r="M61" i="4"/>
  <c r="M65" i="4"/>
  <c r="M69" i="4"/>
  <c r="M73" i="4"/>
  <c r="M77" i="4"/>
  <c r="M81" i="4"/>
  <c r="M85" i="4"/>
  <c r="M89" i="4"/>
  <c r="M93" i="4"/>
  <c r="M97" i="4"/>
  <c r="M101" i="4"/>
  <c r="M105" i="4"/>
  <c r="M109" i="4"/>
  <c r="M113" i="4"/>
  <c r="M117" i="4"/>
  <c r="M121" i="4"/>
  <c r="M125" i="4"/>
  <c r="M129" i="4"/>
  <c r="M133" i="4"/>
  <c r="M137" i="4"/>
  <c r="M141" i="4"/>
  <c r="M145" i="4"/>
  <c r="M149" i="4"/>
  <c r="M153" i="4"/>
  <c r="M157" i="4"/>
  <c r="M161" i="4"/>
  <c r="M165" i="4"/>
  <c r="M169" i="4"/>
  <c r="M173" i="4"/>
  <c r="M177" i="4"/>
  <c r="M181" i="4"/>
  <c r="M185" i="4"/>
  <c r="M189" i="4"/>
  <c r="M193" i="4"/>
  <c r="M197" i="4"/>
  <c r="M201" i="4"/>
  <c r="M205" i="4"/>
  <c r="M209" i="4"/>
  <c r="M213" i="4"/>
  <c r="M217" i="4"/>
  <c r="M221" i="4"/>
  <c r="M225" i="4"/>
  <c r="M229" i="4"/>
  <c r="M15" i="4"/>
  <c r="M27" i="4"/>
  <c r="M39" i="4"/>
  <c r="M51" i="4"/>
  <c r="M63" i="4"/>
  <c r="M75" i="4"/>
  <c r="M87" i="4"/>
  <c r="M103" i="4"/>
  <c r="M111" i="4"/>
  <c r="M123" i="4"/>
  <c r="M135" i="4"/>
  <c r="M151" i="4"/>
  <c r="M163" i="4"/>
  <c r="M175" i="4"/>
  <c r="M187" i="4"/>
  <c r="M195" i="4"/>
  <c r="M207" i="4"/>
  <c r="M219" i="4"/>
  <c r="M227" i="4"/>
  <c r="M10" i="4"/>
  <c r="M14" i="4"/>
  <c r="M18" i="4"/>
  <c r="M22" i="4"/>
  <c r="M26" i="4"/>
  <c r="M30" i="4"/>
  <c r="M34" i="4"/>
  <c r="M38" i="4"/>
  <c r="M42" i="4"/>
  <c r="M46" i="4"/>
  <c r="M50" i="4"/>
  <c r="M54" i="4"/>
  <c r="M58" i="4"/>
  <c r="M62" i="4"/>
  <c r="M66" i="4"/>
  <c r="M70" i="4"/>
  <c r="M74" i="4"/>
  <c r="M78" i="4"/>
  <c r="M82" i="4"/>
  <c r="M86" i="4"/>
  <c r="M90" i="4"/>
  <c r="M94" i="4"/>
  <c r="M98" i="4"/>
  <c r="M102" i="4"/>
  <c r="M106" i="4"/>
  <c r="M110" i="4"/>
  <c r="M114" i="4"/>
  <c r="M118" i="4"/>
  <c r="M122" i="4"/>
  <c r="M126" i="4"/>
  <c r="M130" i="4"/>
  <c r="M134" i="4"/>
  <c r="M138" i="4"/>
  <c r="M142" i="4"/>
  <c r="M146" i="4"/>
  <c r="M150" i="4"/>
  <c r="M154" i="4"/>
  <c r="M158" i="4"/>
  <c r="M162" i="4"/>
  <c r="M166" i="4"/>
  <c r="M170" i="4"/>
  <c r="M174" i="4"/>
  <c r="M178" i="4"/>
  <c r="M182" i="4"/>
  <c r="M186" i="4"/>
  <c r="M190" i="4"/>
  <c r="M194" i="4"/>
  <c r="M198" i="4"/>
  <c r="M202" i="4"/>
  <c r="M206" i="4"/>
  <c r="M210" i="4"/>
  <c r="M214" i="4"/>
  <c r="M218" i="4"/>
  <c r="M222" i="4"/>
  <c r="M226" i="4"/>
  <c r="M8" i="4"/>
  <c r="M11" i="4"/>
  <c r="M23" i="4"/>
  <c r="M35" i="4"/>
  <c r="M47" i="4"/>
  <c r="M55" i="4"/>
  <c r="M67" i="4"/>
  <c r="M79" i="4"/>
  <c r="M91" i="4"/>
  <c r="M95" i="4"/>
  <c r="M107" i="4"/>
  <c r="M119" i="4"/>
  <c r="M127" i="4"/>
  <c r="M139" i="4"/>
  <c r="M147" i="4"/>
  <c r="M159" i="4"/>
  <c r="M171" i="4"/>
  <c r="M179" i="4"/>
  <c r="M191" i="4"/>
  <c r="M203" i="4"/>
  <c r="M211" i="4"/>
  <c r="M223" i="4"/>
  <c r="I7" i="7"/>
  <c r="E7" i="7"/>
  <c r="E227" i="7"/>
  <c r="E211" i="7"/>
  <c r="E195" i="7"/>
  <c r="E179" i="7"/>
  <c r="E214" i="7"/>
  <c r="E194" i="7"/>
  <c r="E174" i="7"/>
  <c r="E229" i="7"/>
  <c r="E213" i="7"/>
  <c r="E197" i="7"/>
  <c r="E181" i="7"/>
  <c r="E216" i="7"/>
  <c r="E200" i="7"/>
  <c r="E184" i="7"/>
  <c r="E183" i="7"/>
  <c r="E223" i="7"/>
  <c r="E207" i="7"/>
  <c r="E191" i="7"/>
  <c r="E175" i="7"/>
  <c r="E206" i="7"/>
  <c r="E190" i="7"/>
  <c r="E222" i="7"/>
  <c r="E225" i="7"/>
  <c r="E209" i="7"/>
  <c r="E193" i="7"/>
  <c r="E177" i="7"/>
  <c r="E228" i="7"/>
  <c r="E212" i="7"/>
  <c r="E196" i="7"/>
  <c r="E180" i="7"/>
  <c r="E199" i="7"/>
  <c r="E218" i="7"/>
  <c r="E178" i="7"/>
  <c r="E217" i="7"/>
  <c r="E185" i="7"/>
  <c r="E220" i="7"/>
  <c r="E204" i="7"/>
  <c r="E219" i="7"/>
  <c r="E203" i="7"/>
  <c r="E187" i="7"/>
  <c r="E226" i="7"/>
  <c r="E202" i="7"/>
  <c r="E186" i="7"/>
  <c r="E210" i="7"/>
  <c r="E221" i="7"/>
  <c r="E205" i="7"/>
  <c r="E189" i="7"/>
  <c r="E224" i="7"/>
  <c r="E208" i="7"/>
  <c r="E192" i="7"/>
  <c r="E176" i="7"/>
  <c r="E215" i="7"/>
  <c r="E198" i="7"/>
  <c r="E182" i="7"/>
  <c r="E201" i="7"/>
  <c r="E188" i="7"/>
  <c r="E216" i="6"/>
  <c r="E208" i="6"/>
  <c r="E227" i="6"/>
  <c r="E211" i="6"/>
  <c r="E195" i="6"/>
  <c r="E179" i="6"/>
  <c r="E204" i="6"/>
  <c r="E226" i="6"/>
  <c r="E210" i="6"/>
  <c r="E194" i="6"/>
  <c r="E178" i="6"/>
  <c r="E188" i="6"/>
  <c r="E217" i="6"/>
  <c r="E201" i="6"/>
  <c r="E185" i="6"/>
  <c r="E183" i="6"/>
  <c r="E214" i="6"/>
  <c r="E198" i="6"/>
  <c r="E200" i="6"/>
  <c r="E205" i="6"/>
  <c r="E189" i="6"/>
  <c r="E180" i="6"/>
  <c r="E196" i="6"/>
  <c r="E223" i="6"/>
  <c r="E207" i="6"/>
  <c r="E191" i="6"/>
  <c r="E175" i="6"/>
  <c r="E192" i="6"/>
  <c r="E222" i="6"/>
  <c r="E206" i="6"/>
  <c r="E190" i="6"/>
  <c r="E174" i="6"/>
  <c r="E229" i="6"/>
  <c r="E213" i="6"/>
  <c r="E197" i="6"/>
  <c r="E181" i="6"/>
  <c r="E215" i="6"/>
  <c r="E199" i="6"/>
  <c r="E212" i="6"/>
  <c r="E182" i="6"/>
  <c r="E221" i="6"/>
  <c r="E176" i="6"/>
  <c r="E184" i="6"/>
  <c r="E219" i="6"/>
  <c r="E203" i="6"/>
  <c r="E187" i="6"/>
  <c r="E224" i="6"/>
  <c r="E218" i="6"/>
  <c r="E202" i="6"/>
  <c r="E186" i="6"/>
  <c r="E228" i="6"/>
  <c r="E225" i="6"/>
  <c r="E209" i="6"/>
  <c r="E193" i="6"/>
  <c r="E177" i="6"/>
  <c r="E220" i="6"/>
  <c r="E232" i="3"/>
  <c r="E236" i="3"/>
  <c r="E240" i="3"/>
  <c r="E244" i="3"/>
  <c r="E248" i="3"/>
  <c r="E252" i="3"/>
  <c r="E256" i="3"/>
  <c r="E260" i="3"/>
  <c r="E264" i="3"/>
  <c r="E268" i="3"/>
  <c r="E272" i="3"/>
  <c r="E276" i="3"/>
  <c r="E280" i="3"/>
  <c r="E284" i="3"/>
  <c r="E288" i="3"/>
  <c r="E292" i="3"/>
  <c r="E296" i="3"/>
  <c r="E300" i="3"/>
  <c r="E304" i="3"/>
  <c r="E308" i="3"/>
  <c r="E312" i="3"/>
  <c r="E316" i="3"/>
  <c r="E320" i="3"/>
  <c r="E324" i="3"/>
  <c r="E328" i="3"/>
  <c r="E231" i="3"/>
  <c r="E239" i="3"/>
  <c r="E247" i="3"/>
  <c r="E255" i="3"/>
  <c r="E263" i="3"/>
  <c r="E275" i="3"/>
  <c r="E283" i="3"/>
  <c r="E291" i="3"/>
  <c r="E299" i="3"/>
  <c r="E303" i="3"/>
  <c r="E311" i="3"/>
  <c r="E319" i="3"/>
  <c r="E327" i="3"/>
  <c r="E331" i="3"/>
  <c r="E233" i="3"/>
  <c r="E237" i="3"/>
  <c r="E241" i="3"/>
  <c r="E245" i="3"/>
  <c r="E249" i="3"/>
  <c r="E253" i="3"/>
  <c r="E257" i="3"/>
  <c r="E261" i="3"/>
  <c r="E265" i="3"/>
  <c r="E269" i="3"/>
  <c r="E273" i="3"/>
  <c r="E277" i="3"/>
  <c r="E281" i="3"/>
  <c r="E285" i="3"/>
  <c r="E289" i="3"/>
  <c r="E293" i="3"/>
  <c r="E297" i="3"/>
  <c r="E301" i="3"/>
  <c r="E305" i="3"/>
  <c r="E309" i="3"/>
  <c r="E313" i="3"/>
  <c r="E317" i="3"/>
  <c r="E321" i="3"/>
  <c r="E325" i="3"/>
  <c r="E329" i="3"/>
  <c r="E235" i="3"/>
  <c r="E243" i="3"/>
  <c r="E251" i="3"/>
  <c r="E259" i="3"/>
  <c r="E267" i="3"/>
  <c r="E271" i="3"/>
  <c r="E279" i="3"/>
  <c r="E287" i="3"/>
  <c r="E295" i="3"/>
  <c r="E307" i="3"/>
  <c r="E315" i="3"/>
  <c r="E323" i="3"/>
  <c r="E230" i="3"/>
  <c r="E234" i="3"/>
  <c r="E238" i="3"/>
  <c r="E242" i="3"/>
  <c r="E246" i="3"/>
  <c r="E250" i="3"/>
  <c r="E254" i="3"/>
  <c r="E258" i="3"/>
  <c r="E262" i="3"/>
  <c r="E266" i="3"/>
  <c r="E270" i="3"/>
  <c r="E274" i="3"/>
  <c r="E278" i="3"/>
  <c r="E282" i="3"/>
  <c r="E286" i="3"/>
  <c r="E290" i="3"/>
  <c r="E294" i="3"/>
  <c r="E298" i="3"/>
  <c r="E302" i="3"/>
  <c r="E306" i="3"/>
  <c r="E310" i="3"/>
  <c r="E314" i="3"/>
  <c r="E318" i="3"/>
  <c r="E322" i="3"/>
  <c r="E326" i="3"/>
  <c r="E330" i="3"/>
  <c r="Q10" i="3"/>
  <c r="M10" i="3"/>
  <c r="M239" i="3"/>
  <c r="M255" i="3"/>
  <c r="M271" i="3"/>
  <c r="M287" i="3"/>
  <c r="M303" i="3"/>
  <c r="M319" i="3"/>
  <c r="M243" i="3"/>
  <c r="M259" i="3"/>
  <c r="M275" i="3"/>
  <c r="M291" i="3"/>
  <c r="M307" i="3"/>
  <c r="M323" i="3"/>
  <c r="M231" i="3"/>
  <c r="M247" i="3"/>
  <c r="M263" i="3"/>
  <c r="M279" i="3"/>
  <c r="M295" i="3"/>
  <c r="M311" i="3"/>
  <c r="M327" i="3"/>
  <c r="M267" i="3"/>
  <c r="M331" i="3"/>
  <c r="M251" i="3"/>
  <c r="M178" i="3"/>
  <c r="M190" i="3"/>
  <c r="M202" i="3"/>
  <c r="M210" i="3"/>
  <c r="M222" i="3"/>
  <c r="M283" i="3"/>
  <c r="M315" i="3"/>
  <c r="M182" i="3"/>
  <c r="M194" i="3"/>
  <c r="M198" i="3"/>
  <c r="M214" i="3"/>
  <c r="M226" i="3"/>
  <c r="M235" i="3"/>
  <c r="M299" i="3"/>
  <c r="M174" i="3"/>
  <c r="M186" i="3"/>
  <c r="M206" i="3"/>
  <c r="M218" i="3"/>
  <c r="M224" i="3"/>
  <c r="M192" i="3"/>
  <c r="M215" i="3"/>
  <c r="M183" i="3"/>
  <c r="M217" i="3"/>
  <c r="M201" i="3"/>
  <c r="M181" i="3"/>
  <c r="M212" i="3"/>
  <c r="M180" i="3"/>
  <c r="M211" i="3"/>
  <c r="M179" i="3"/>
  <c r="M325" i="3"/>
  <c r="M309" i="3"/>
  <c r="M293" i="3"/>
  <c r="M277" i="3"/>
  <c r="M261" i="3"/>
  <c r="M245" i="3"/>
  <c r="M324" i="3"/>
  <c r="M316" i="3"/>
  <c r="M308" i="3"/>
  <c r="M300" i="3"/>
  <c r="M292" i="3"/>
  <c r="M284" i="3"/>
  <c r="M276" i="3"/>
  <c r="M268" i="3"/>
  <c r="M260" i="3"/>
  <c r="M252" i="3"/>
  <c r="M244" i="3"/>
  <c r="M236" i="3"/>
  <c r="M322" i="3"/>
  <c r="M306" i="3"/>
  <c r="M290" i="3"/>
  <c r="M274" i="3"/>
  <c r="M258" i="3"/>
  <c r="M242" i="3"/>
  <c r="M229" i="3"/>
  <c r="M191" i="3"/>
  <c r="M221" i="3"/>
  <c r="M185" i="3"/>
  <c r="M188" i="3"/>
  <c r="M187" i="3"/>
  <c r="M313" i="3"/>
  <c r="M281" i="3"/>
  <c r="M249" i="3"/>
  <c r="M310" i="3"/>
  <c r="M246" i="3"/>
  <c r="M216" i="3"/>
  <c r="M184" i="3"/>
  <c r="M207" i="3"/>
  <c r="M175" i="3"/>
  <c r="M213" i="3"/>
  <c r="M197" i="3"/>
  <c r="M177" i="3"/>
  <c r="M204" i="3"/>
  <c r="M189" i="3"/>
  <c r="M203" i="3"/>
  <c r="M321" i="3"/>
  <c r="M305" i="3"/>
  <c r="M289" i="3"/>
  <c r="M273" i="3"/>
  <c r="M257" i="3"/>
  <c r="M241" i="3"/>
  <c r="M318" i="3"/>
  <c r="M302" i="3"/>
  <c r="M286" i="3"/>
  <c r="M270" i="3"/>
  <c r="M254" i="3"/>
  <c r="M238" i="3"/>
  <c r="M223" i="3"/>
  <c r="M326" i="3"/>
  <c r="M278" i="3"/>
  <c r="M230" i="3"/>
  <c r="M208" i="3"/>
  <c r="M176" i="3"/>
  <c r="M199" i="3"/>
  <c r="M225" i="3"/>
  <c r="M209" i="3"/>
  <c r="M193" i="3"/>
  <c r="M228" i="3"/>
  <c r="M196" i="3"/>
  <c r="M227" i="3"/>
  <c r="M195" i="3"/>
  <c r="M317" i="3"/>
  <c r="M301" i="3"/>
  <c r="M285" i="3"/>
  <c r="M269" i="3"/>
  <c r="M253" i="3"/>
  <c r="M237" i="3"/>
  <c r="M328" i="3"/>
  <c r="M320" i="3"/>
  <c r="M312" i="3"/>
  <c r="M304" i="3"/>
  <c r="M296" i="3"/>
  <c r="M288" i="3"/>
  <c r="M280" i="3"/>
  <c r="M272" i="3"/>
  <c r="M264" i="3"/>
  <c r="M256" i="3"/>
  <c r="M248" i="3"/>
  <c r="M240" i="3"/>
  <c r="M232" i="3"/>
  <c r="M330" i="3"/>
  <c r="M314" i="3"/>
  <c r="M298" i="3"/>
  <c r="M282" i="3"/>
  <c r="M266" i="3"/>
  <c r="M250" i="3"/>
  <c r="M234" i="3"/>
  <c r="M200" i="3"/>
  <c r="M205" i="3"/>
  <c r="M220" i="3"/>
  <c r="M219" i="3"/>
  <c r="M329" i="3"/>
  <c r="M297" i="3"/>
  <c r="M265" i="3"/>
  <c r="M233" i="3"/>
  <c r="M294" i="3"/>
  <c r="M262" i="3"/>
  <c r="M116" i="3"/>
  <c r="M167" i="3"/>
  <c r="M159" i="3"/>
  <c r="M151" i="3"/>
  <c r="M143" i="3"/>
  <c r="M135" i="3"/>
  <c r="M127" i="3"/>
  <c r="M161" i="3"/>
  <c r="M137" i="3"/>
  <c r="M121" i="3"/>
  <c r="M105" i="3"/>
  <c r="M89" i="3"/>
  <c r="M73" i="3"/>
  <c r="M154" i="3"/>
  <c r="M126" i="3"/>
  <c r="M94" i="3"/>
  <c r="M74" i="3"/>
  <c r="M88" i="3"/>
  <c r="M165" i="3"/>
  <c r="M155" i="3"/>
  <c r="M139" i="3"/>
  <c r="M115" i="3"/>
  <c r="M99" i="3"/>
  <c r="M75" i="3"/>
  <c r="M150" i="3"/>
  <c r="M173" i="3"/>
  <c r="M157" i="3"/>
  <c r="M141" i="3"/>
  <c r="M133" i="3"/>
  <c r="M125" i="3"/>
  <c r="M117" i="3"/>
  <c r="M109" i="3"/>
  <c r="M101" i="3"/>
  <c r="M93" i="3"/>
  <c r="M85" i="3"/>
  <c r="M77" i="3"/>
  <c r="M170" i="3"/>
  <c r="M162" i="3"/>
  <c r="M146" i="3"/>
  <c r="M138" i="3"/>
  <c r="M130" i="3"/>
  <c r="M122" i="3"/>
  <c r="M114" i="3"/>
  <c r="M106" i="3"/>
  <c r="M98" i="3"/>
  <c r="M90" i="3"/>
  <c r="M82" i="3"/>
  <c r="M169" i="3"/>
  <c r="M172" i="3"/>
  <c r="M164" i="3"/>
  <c r="M156" i="3"/>
  <c r="M148" i="3"/>
  <c r="M140" i="3"/>
  <c r="M132" i="3"/>
  <c r="M124" i="3"/>
  <c r="M108" i="3"/>
  <c r="M100" i="3"/>
  <c r="M92" i="3"/>
  <c r="M84" i="3"/>
  <c r="M76" i="3"/>
  <c r="M158" i="3"/>
  <c r="M149" i="3"/>
  <c r="M119" i="3"/>
  <c r="M111" i="3"/>
  <c r="M103" i="3"/>
  <c r="M95" i="3"/>
  <c r="M87" i="3"/>
  <c r="M79" i="3"/>
  <c r="M71" i="3"/>
  <c r="M78" i="3"/>
  <c r="M129" i="3"/>
  <c r="M113" i="3"/>
  <c r="M97" i="3"/>
  <c r="M81" i="3"/>
  <c r="M166" i="3"/>
  <c r="M142" i="3"/>
  <c r="M118" i="3"/>
  <c r="M110" i="3"/>
  <c r="M86" i="3"/>
  <c r="M120" i="3"/>
  <c r="M96" i="3"/>
  <c r="M72" i="3"/>
  <c r="M171" i="3"/>
  <c r="M147" i="3"/>
  <c r="M123" i="3"/>
  <c r="M107" i="3"/>
  <c r="M83" i="3"/>
  <c r="M168" i="3"/>
  <c r="M160" i="3"/>
  <c r="M144" i="3"/>
  <c r="M136" i="3"/>
  <c r="M128" i="3"/>
  <c r="M112" i="3"/>
  <c r="M153" i="3"/>
  <c r="M134" i="3"/>
  <c r="M102" i="3"/>
  <c r="M145" i="3"/>
  <c r="M152" i="3"/>
  <c r="M104" i="3"/>
  <c r="M80" i="3"/>
  <c r="M163" i="3"/>
  <c r="M131" i="3"/>
  <c r="M91" i="3"/>
  <c r="Q8" i="3"/>
  <c r="M8" i="3"/>
  <c r="Q11" i="3"/>
  <c r="M11" i="3"/>
  <c r="Q15" i="3"/>
  <c r="M15" i="3"/>
  <c r="Q70" i="3"/>
  <c r="M70" i="3"/>
  <c r="Q9" i="3"/>
  <c r="M9" i="3"/>
  <c r="M12" i="3"/>
  <c r="Q12" i="3"/>
  <c r="Q13" i="3"/>
  <c r="M13" i="3"/>
  <c r="Q14" i="3"/>
  <c r="M14" i="3"/>
  <c r="M16" i="3"/>
  <c r="Q16" i="3"/>
  <c r="Q17" i="3"/>
  <c r="M17" i="3"/>
  <c r="Q18" i="3"/>
  <c r="M18" i="3"/>
  <c r="Q19" i="3"/>
  <c r="M19" i="3"/>
  <c r="M20" i="3"/>
  <c r="Q20" i="3"/>
  <c r="Q21" i="3"/>
  <c r="M21" i="3"/>
  <c r="Q22" i="3"/>
  <c r="M22" i="3"/>
  <c r="Q23" i="3"/>
  <c r="M23" i="3"/>
  <c r="Q24" i="3"/>
  <c r="M24" i="3"/>
  <c r="Q25" i="3"/>
  <c r="M25" i="3"/>
  <c r="Q26" i="3"/>
  <c r="M26" i="3"/>
  <c r="Q27" i="3"/>
  <c r="M27" i="3"/>
  <c r="M28" i="3"/>
  <c r="Q28" i="3"/>
  <c r="Q29" i="3"/>
  <c r="M29" i="3"/>
  <c r="Q30" i="3"/>
  <c r="M30" i="3"/>
  <c r="Q31" i="3"/>
  <c r="M31" i="3"/>
  <c r="M32" i="3"/>
  <c r="Q32" i="3"/>
  <c r="Q33" i="3"/>
  <c r="M33" i="3"/>
  <c r="Q34" i="3"/>
  <c r="M34" i="3"/>
  <c r="Q35" i="3"/>
  <c r="M35" i="3"/>
  <c r="M36" i="3"/>
  <c r="Q36" i="3"/>
  <c r="Q37" i="3"/>
  <c r="M37" i="3"/>
  <c r="Q38" i="3"/>
  <c r="M38" i="3"/>
  <c r="Q39" i="3"/>
  <c r="M39" i="3"/>
  <c r="Q40" i="3"/>
  <c r="M40" i="3"/>
  <c r="Q41" i="3"/>
  <c r="M41" i="3"/>
  <c r="Q42" i="3"/>
  <c r="M42" i="3"/>
  <c r="Q43" i="3"/>
  <c r="M43" i="3"/>
  <c r="M44" i="3"/>
  <c r="Q44" i="3"/>
  <c r="Q45" i="3"/>
  <c r="M45" i="3"/>
  <c r="Q46" i="3"/>
  <c r="M46" i="3"/>
  <c r="Q47" i="3"/>
  <c r="M47" i="3"/>
  <c r="M48" i="3"/>
  <c r="Q48" i="3"/>
  <c r="Q49" i="3"/>
  <c r="M49" i="3"/>
  <c r="Q50" i="3"/>
  <c r="M50" i="3"/>
  <c r="Q51" i="3"/>
  <c r="M51" i="3"/>
  <c r="M52" i="3"/>
  <c r="Q52" i="3"/>
  <c r="Q53" i="3"/>
  <c r="M53" i="3"/>
  <c r="Q54" i="3"/>
  <c r="M54" i="3"/>
  <c r="Q55" i="3"/>
  <c r="M55" i="3"/>
  <c r="Q56" i="3"/>
  <c r="M56" i="3"/>
  <c r="Q57" i="3"/>
  <c r="M57" i="3"/>
  <c r="Q58" i="3"/>
  <c r="M58" i="3"/>
  <c r="Q59" i="3"/>
  <c r="M59" i="3"/>
  <c r="M60" i="3"/>
  <c r="Q60" i="3"/>
  <c r="Q61" i="3"/>
  <c r="M61" i="3"/>
  <c r="Q62" i="3"/>
  <c r="M62" i="3"/>
  <c r="Q63" i="3"/>
  <c r="M63" i="3"/>
  <c r="M64" i="3"/>
  <c r="Q64" i="3"/>
  <c r="Q65" i="3"/>
  <c r="M65" i="3"/>
  <c r="Q66" i="3"/>
  <c r="M66" i="3"/>
  <c r="Q67" i="3"/>
  <c r="M67" i="3"/>
  <c r="M68" i="3"/>
  <c r="Q68" i="3"/>
  <c r="Q69" i="3"/>
  <c r="M69" i="3"/>
  <c r="E9" i="3"/>
  <c r="I9" i="3"/>
  <c r="E12" i="3"/>
  <c r="I12" i="3"/>
  <c r="E16" i="3"/>
  <c r="I16" i="3"/>
  <c r="I18" i="3"/>
  <c r="E18" i="3"/>
  <c r="E21" i="3"/>
  <c r="I21" i="3"/>
  <c r="E24" i="3"/>
  <c r="I24" i="3"/>
  <c r="I26" i="3"/>
  <c r="E26" i="3"/>
  <c r="E29" i="3"/>
  <c r="I29" i="3"/>
  <c r="I31" i="3"/>
  <c r="E31" i="3"/>
  <c r="I34" i="3"/>
  <c r="E34" i="3"/>
  <c r="E37" i="3"/>
  <c r="I37" i="3"/>
  <c r="I39" i="3"/>
  <c r="E39" i="3"/>
  <c r="E41" i="3"/>
  <c r="I41" i="3"/>
  <c r="I43" i="3"/>
  <c r="E43" i="3"/>
  <c r="E45" i="3"/>
  <c r="I45" i="3"/>
  <c r="I47" i="3"/>
  <c r="E47" i="3"/>
  <c r="E49" i="3"/>
  <c r="I49" i="3"/>
  <c r="I51" i="3"/>
  <c r="E51" i="3"/>
  <c r="E53" i="3"/>
  <c r="I53" i="3"/>
  <c r="I54" i="3"/>
  <c r="E54" i="3"/>
  <c r="I55" i="3"/>
  <c r="E55" i="3"/>
  <c r="E56" i="3"/>
  <c r="I56" i="3"/>
  <c r="I58" i="3"/>
  <c r="E58" i="3"/>
  <c r="I59" i="3"/>
  <c r="E59" i="3"/>
  <c r="E60" i="3"/>
  <c r="I60" i="3"/>
  <c r="E61" i="3"/>
  <c r="I61" i="3"/>
  <c r="I62" i="3"/>
  <c r="E62" i="3"/>
  <c r="I63" i="3"/>
  <c r="E63" i="3"/>
  <c r="E64" i="3"/>
  <c r="I64" i="3"/>
  <c r="E65" i="3"/>
  <c r="I65" i="3"/>
  <c r="I66" i="3"/>
  <c r="E66" i="3"/>
  <c r="I67" i="3"/>
  <c r="E67" i="3"/>
  <c r="E68" i="3"/>
  <c r="I68" i="3"/>
  <c r="E69" i="3"/>
  <c r="I69" i="3"/>
  <c r="I10" i="3"/>
  <c r="E10" i="3"/>
  <c r="E13" i="3"/>
  <c r="I13" i="3"/>
  <c r="I15" i="3"/>
  <c r="E15" i="3"/>
  <c r="E17" i="3"/>
  <c r="I17" i="3"/>
  <c r="E20" i="3"/>
  <c r="I20" i="3"/>
  <c r="I23" i="3"/>
  <c r="E23" i="3"/>
  <c r="I27" i="3"/>
  <c r="E27" i="3"/>
  <c r="I30" i="3"/>
  <c r="E30" i="3"/>
  <c r="E32" i="3"/>
  <c r="I32" i="3"/>
  <c r="E33" i="3"/>
  <c r="I33" i="3"/>
  <c r="E36" i="3"/>
  <c r="I36" i="3"/>
  <c r="I38" i="3"/>
  <c r="E38" i="3"/>
  <c r="E40" i="3"/>
  <c r="I40" i="3"/>
  <c r="I42" i="3"/>
  <c r="E42" i="3"/>
  <c r="E44" i="3"/>
  <c r="I44" i="3"/>
  <c r="I46" i="3"/>
  <c r="E46" i="3"/>
  <c r="E48" i="3"/>
  <c r="I48" i="3"/>
  <c r="I50" i="3"/>
  <c r="E50" i="3"/>
  <c r="E52" i="3"/>
  <c r="I52" i="3"/>
  <c r="E57" i="3"/>
  <c r="I57" i="3"/>
  <c r="I70" i="3"/>
  <c r="E70" i="3"/>
  <c r="I11" i="3"/>
  <c r="E11" i="3"/>
  <c r="I14" i="3"/>
  <c r="E14" i="3"/>
  <c r="I19" i="3"/>
  <c r="E19" i="3"/>
  <c r="I22" i="3"/>
  <c r="E22" i="3"/>
  <c r="E25" i="3"/>
  <c r="I25" i="3"/>
  <c r="E28" i="3"/>
  <c r="I28" i="3"/>
  <c r="I35" i="3"/>
  <c r="E35" i="3"/>
  <c r="E175" i="3"/>
  <c r="E187" i="3"/>
  <c r="E199" i="3"/>
  <c r="E219" i="3"/>
  <c r="E183" i="3"/>
  <c r="E191" i="3"/>
  <c r="E207" i="3"/>
  <c r="E211" i="3"/>
  <c r="E227" i="3"/>
  <c r="E179" i="3"/>
  <c r="E195" i="3"/>
  <c r="E203" i="3"/>
  <c r="E215" i="3"/>
  <c r="E223" i="3"/>
  <c r="E229" i="3"/>
  <c r="E213" i="3"/>
  <c r="E226" i="3"/>
  <c r="E210" i="3"/>
  <c r="E194" i="3"/>
  <c r="E178" i="3"/>
  <c r="E205" i="3"/>
  <c r="E228" i="3"/>
  <c r="E212" i="3"/>
  <c r="E196" i="3"/>
  <c r="E180" i="3"/>
  <c r="E214" i="3"/>
  <c r="E225" i="3"/>
  <c r="E209" i="3"/>
  <c r="E222" i="3"/>
  <c r="E206" i="3"/>
  <c r="E190" i="3"/>
  <c r="E174" i="3"/>
  <c r="E201" i="3"/>
  <c r="E224" i="3"/>
  <c r="E208" i="3"/>
  <c r="E192" i="3"/>
  <c r="E176" i="3"/>
  <c r="E181" i="3"/>
  <c r="E198" i="3"/>
  <c r="E217" i="3"/>
  <c r="E185" i="3"/>
  <c r="E200" i="3"/>
  <c r="E193" i="3"/>
  <c r="E197" i="3"/>
  <c r="E218" i="3"/>
  <c r="E202" i="3"/>
  <c r="E186" i="3"/>
  <c r="E221" i="3"/>
  <c r="E189" i="3"/>
  <c r="E220" i="3"/>
  <c r="E204" i="3"/>
  <c r="E188" i="3"/>
  <c r="E177" i="3"/>
  <c r="E182" i="3"/>
  <c r="E216" i="3"/>
  <c r="E184" i="3"/>
  <c r="E112" i="3"/>
  <c r="E92" i="3"/>
  <c r="E116" i="3"/>
  <c r="E100" i="3"/>
  <c r="E88" i="3"/>
  <c r="E76" i="3"/>
  <c r="E165" i="3"/>
  <c r="E149" i="3"/>
  <c r="E133" i="3"/>
  <c r="E117" i="3"/>
  <c r="E101" i="3"/>
  <c r="E93" i="3"/>
  <c r="E85" i="3"/>
  <c r="E77" i="3"/>
  <c r="E155" i="3"/>
  <c r="E168" i="3"/>
  <c r="E152" i="3"/>
  <c r="E132" i="3"/>
  <c r="E171" i="3"/>
  <c r="E135" i="3"/>
  <c r="E107" i="3"/>
  <c r="E95" i="3"/>
  <c r="E87" i="3"/>
  <c r="E79" i="3"/>
  <c r="E71" i="3"/>
  <c r="E164" i="3"/>
  <c r="E148" i="3"/>
  <c r="E136" i="3"/>
  <c r="E163" i="3"/>
  <c r="E147" i="3"/>
  <c r="E127" i="3"/>
  <c r="E8" i="3"/>
  <c r="E166" i="3"/>
  <c r="E158" i="3"/>
  <c r="E150" i="3"/>
  <c r="E142" i="3"/>
  <c r="E134" i="3"/>
  <c r="E126" i="3"/>
  <c r="E118" i="3"/>
  <c r="E110" i="3"/>
  <c r="E102" i="3"/>
  <c r="E94" i="3"/>
  <c r="E86" i="3"/>
  <c r="E78" i="3"/>
  <c r="E128" i="3"/>
  <c r="E159" i="3"/>
  <c r="E131" i="3"/>
  <c r="E111" i="3"/>
  <c r="E173" i="3"/>
  <c r="E157" i="3"/>
  <c r="E141" i="3"/>
  <c r="E125" i="3"/>
  <c r="E109" i="3"/>
  <c r="E144" i="3"/>
  <c r="E151" i="3"/>
  <c r="E99" i="3"/>
  <c r="E91" i="3"/>
  <c r="E75" i="3"/>
  <c r="E156" i="3"/>
  <c r="E139" i="3"/>
  <c r="E170" i="3"/>
  <c r="E154" i="3"/>
  <c r="E138" i="3"/>
  <c r="E122" i="3"/>
  <c r="E106" i="3"/>
  <c r="E90" i="3"/>
  <c r="E74" i="3"/>
  <c r="E143" i="3"/>
  <c r="E103" i="3"/>
  <c r="E137" i="3"/>
  <c r="E97" i="3"/>
  <c r="E120" i="3"/>
  <c r="E104" i="3"/>
  <c r="E80" i="3"/>
  <c r="E124" i="3"/>
  <c r="E108" i="3"/>
  <c r="E96" i="3"/>
  <c r="E84" i="3"/>
  <c r="E72" i="3"/>
  <c r="E161" i="3"/>
  <c r="E145" i="3"/>
  <c r="E129" i="3"/>
  <c r="E113" i="3"/>
  <c r="E89" i="3"/>
  <c r="E81" i="3"/>
  <c r="E73" i="3"/>
  <c r="E160" i="3"/>
  <c r="E119" i="3"/>
  <c r="E83" i="3"/>
  <c r="E172" i="3"/>
  <c r="E140" i="3"/>
  <c r="E115" i="3"/>
  <c r="E162" i="3"/>
  <c r="E146" i="3"/>
  <c r="E130" i="3"/>
  <c r="E114" i="3"/>
  <c r="E98" i="3"/>
  <c r="E82" i="3"/>
  <c r="E167" i="3"/>
  <c r="E123" i="3"/>
  <c r="E169" i="3"/>
  <c r="E153" i="3"/>
  <c r="E121" i="3"/>
  <c r="E105" i="3"/>
  <c r="I7" i="6"/>
  <c r="E8" i="6"/>
  <c r="E39" i="6"/>
  <c r="E16" i="6"/>
  <c r="E81" i="6"/>
  <c r="E73" i="6"/>
  <c r="E164" i="6"/>
  <c r="E148" i="6"/>
  <c r="E132" i="6"/>
  <c r="E114" i="6"/>
  <c r="E171" i="6"/>
  <c r="E155" i="6"/>
  <c r="E139" i="6"/>
  <c r="E123" i="6"/>
  <c r="E97" i="6"/>
  <c r="E162" i="6"/>
  <c r="E146" i="6"/>
  <c r="E130" i="6"/>
  <c r="E110" i="6"/>
  <c r="E78" i="6"/>
  <c r="E173" i="6"/>
  <c r="E157" i="6"/>
  <c r="E141" i="6"/>
  <c r="E125" i="6"/>
  <c r="E101" i="6"/>
  <c r="E160" i="6"/>
  <c r="E144" i="6"/>
  <c r="E128" i="6"/>
  <c r="E106" i="6"/>
  <c r="E116" i="6"/>
  <c r="E108" i="6"/>
  <c r="E100" i="6"/>
  <c r="E92" i="6"/>
  <c r="E84" i="6"/>
  <c r="E76" i="6"/>
  <c r="E167" i="6"/>
  <c r="E151" i="6"/>
  <c r="E135" i="6"/>
  <c r="E119" i="6"/>
  <c r="E89" i="6"/>
  <c r="E111" i="6"/>
  <c r="E103" i="6"/>
  <c r="E95" i="6"/>
  <c r="E87" i="6"/>
  <c r="E79" i="6"/>
  <c r="E71" i="6"/>
  <c r="E158" i="6"/>
  <c r="E142" i="6"/>
  <c r="E126" i="6"/>
  <c r="E102" i="6"/>
  <c r="E169" i="6"/>
  <c r="E153" i="6"/>
  <c r="E137" i="6"/>
  <c r="E121" i="6"/>
  <c r="E93" i="6"/>
  <c r="E77" i="6"/>
  <c r="E172" i="6"/>
  <c r="E156" i="6"/>
  <c r="E140" i="6"/>
  <c r="E124" i="6"/>
  <c r="E98" i="6"/>
  <c r="E163" i="6"/>
  <c r="E147" i="6"/>
  <c r="E131" i="6"/>
  <c r="E113" i="6"/>
  <c r="E170" i="6"/>
  <c r="E154" i="6"/>
  <c r="E138" i="6"/>
  <c r="E122" i="6"/>
  <c r="E94" i="6"/>
  <c r="E82" i="6"/>
  <c r="E74" i="6"/>
  <c r="E165" i="6"/>
  <c r="E149" i="6"/>
  <c r="E133" i="6"/>
  <c r="E117" i="6"/>
  <c r="E85" i="6"/>
  <c r="E168" i="6"/>
  <c r="E152" i="6"/>
  <c r="E136" i="6"/>
  <c r="E120" i="6"/>
  <c r="E90" i="6"/>
  <c r="E112" i="6"/>
  <c r="E104" i="6"/>
  <c r="E96" i="6"/>
  <c r="E88" i="6"/>
  <c r="E80" i="6"/>
  <c r="E72" i="6"/>
  <c r="E159" i="6"/>
  <c r="E143" i="6"/>
  <c r="E127" i="6"/>
  <c r="E105" i="6"/>
  <c r="E115" i="6"/>
  <c r="E107" i="6"/>
  <c r="E99" i="6"/>
  <c r="E91" i="6"/>
  <c r="E83" i="6"/>
  <c r="E75" i="6"/>
  <c r="E166" i="6"/>
  <c r="E150" i="6"/>
  <c r="E134" i="6"/>
  <c r="E118" i="6"/>
  <c r="E86" i="6"/>
  <c r="E161" i="6"/>
  <c r="E145" i="6"/>
  <c r="E129" i="6"/>
  <c r="E109" i="6"/>
  <c r="E31" i="7"/>
  <c r="E49" i="7"/>
  <c r="E53" i="7"/>
  <c r="E57" i="7"/>
  <c r="E61" i="7"/>
  <c r="E65" i="7"/>
  <c r="E69" i="7"/>
  <c r="E73" i="7"/>
  <c r="E77" i="7"/>
  <c r="E81" i="7"/>
  <c r="E85" i="7"/>
  <c r="E89" i="7"/>
  <c r="E93" i="7"/>
  <c r="E97" i="7"/>
  <c r="E101" i="7"/>
  <c r="E105" i="7"/>
  <c r="E109" i="7"/>
  <c r="E113" i="7"/>
  <c r="E117" i="7"/>
  <c r="E121" i="7"/>
  <c r="E125" i="7"/>
  <c r="E129" i="7"/>
  <c r="E133" i="7"/>
  <c r="E137" i="7"/>
  <c r="E141" i="7"/>
  <c r="E145" i="7"/>
  <c r="E149" i="7"/>
  <c r="E153" i="7"/>
  <c r="E157" i="7"/>
  <c r="E161" i="7"/>
  <c r="E169" i="7"/>
  <c r="E94" i="7"/>
  <c r="E142" i="7"/>
  <c r="E78" i="7"/>
  <c r="E126" i="7"/>
  <c r="E158" i="7"/>
  <c r="E165" i="7"/>
  <c r="E173" i="7"/>
  <c r="E62" i="7"/>
  <c r="E110" i="7"/>
  <c r="E166" i="7"/>
  <c r="E146" i="7"/>
  <c r="E130" i="7"/>
  <c r="E159" i="7"/>
  <c r="E139" i="7"/>
  <c r="E138" i="7"/>
  <c r="E74" i="7"/>
  <c r="E143" i="7"/>
  <c r="E170" i="7"/>
  <c r="E118" i="7"/>
  <c r="E155" i="7"/>
  <c r="E123" i="7"/>
  <c r="E95" i="7"/>
  <c r="E63" i="7"/>
  <c r="E168" i="7"/>
  <c r="E152" i="7"/>
  <c r="E136" i="7"/>
  <c r="E116" i="7"/>
  <c r="E96" i="7"/>
  <c r="E68" i="7"/>
  <c r="E114" i="7"/>
  <c r="E50" i="7"/>
  <c r="E120" i="7"/>
  <c r="E76" i="7"/>
  <c r="E150" i="7"/>
  <c r="E171" i="7"/>
  <c r="E111" i="7"/>
  <c r="E51" i="7"/>
  <c r="E144" i="7"/>
  <c r="E108" i="7"/>
  <c r="E52" i="7"/>
  <c r="E56" i="7"/>
  <c r="E147" i="7"/>
  <c r="E127" i="7"/>
  <c r="E87" i="7"/>
  <c r="E154" i="7"/>
  <c r="E131" i="7"/>
  <c r="E83" i="7"/>
  <c r="E134" i="7"/>
  <c r="E156" i="7"/>
  <c r="E124" i="7"/>
  <c r="E72" i="7"/>
  <c r="E66" i="7"/>
  <c r="E102" i="7"/>
  <c r="E119" i="7"/>
  <c r="E99" i="7"/>
  <c r="E75" i="7"/>
  <c r="E55" i="7"/>
  <c r="E122" i="7"/>
  <c r="E58" i="7"/>
  <c r="E167" i="7"/>
  <c r="E115" i="7"/>
  <c r="E91" i="7"/>
  <c r="E71" i="7"/>
  <c r="E47" i="7"/>
  <c r="E162" i="7"/>
  <c r="E86" i="7"/>
  <c r="E164" i="7"/>
  <c r="E148" i="7"/>
  <c r="E132" i="7"/>
  <c r="E112" i="7"/>
  <c r="E88" i="7"/>
  <c r="E64" i="7"/>
  <c r="E98" i="7"/>
  <c r="E104" i="7"/>
  <c r="E60" i="7"/>
  <c r="E163" i="7"/>
  <c r="E106" i="7"/>
  <c r="E70" i="7"/>
  <c r="E135" i="7"/>
  <c r="E79" i="7"/>
  <c r="E160" i="7"/>
  <c r="E128" i="7"/>
  <c r="E80" i="7"/>
  <c r="E82" i="7"/>
  <c r="E92" i="7"/>
  <c r="E107" i="7"/>
  <c r="E67" i="7"/>
  <c r="E90" i="7"/>
  <c r="E151" i="7"/>
  <c r="E103" i="7"/>
  <c r="E59" i="7"/>
  <c r="E54" i="7"/>
  <c r="E172" i="7"/>
  <c r="E140" i="7"/>
  <c r="E100" i="7"/>
  <c r="E48" i="7"/>
  <c r="E84" i="7"/>
  <c r="E46" i="7"/>
  <c r="E31" i="6"/>
  <c r="E64" i="6"/>
  <c r="E69" i="6"/>
  <c r="Q7" i="3"/>
  <c r="E10" i="7"/>
  <c r="E26" i="7"/>
  <c r="E22" i="7"/>
  <c r="E18" i="7"/>
  <c r="E14" i="7"/>
  <c r="E36" i="7"/>
  <c r="E29" i="7"/>
  <c r="E25" i="7"/>
  <c r="E21" i="7"/>
  <c r="E17" i="7"/>
  <c r="E13" i="7"/>
  <c r="E9" i="7"/>
  <c r="E37" i="7"/>
  <c r="E44" i="7"/>
  <c r="E40" i="7"/>
  <c r="E39" i="7"/>
  <c r="E28" i="7"/>
  <c r="E24" i="7"/>
  <c r="E20" i="7"/>
  <c r="E16" i="7"/>
  <c r="E12" i="7"/>
  <c r="E8" i="7"/>
  <c r="E33" i="7"/>
  <c r="E34" i="7"/>
  <c r="E45" i="7"/>
  <c r="E35" i="7"/>
  <c r="E41" i="7"/>
  <c r="E30" i="7"/>
  <c r="E32" i="7"/>
  <c r="E27" i="7"/>
  <c r="E23" i="7"/>
  <c r="E19" i="7"/>
  <c r="E15" i="7"/>
  <c r="E11" i="7"/>
  <c r="E42" i="7"/>
  <c r="E38" i="7"/>
  <c r="E43" i="7"/>
  <c r="E9" i="6"/>
  <c r="E55" i="6"/>
  <c r="E20" i="6"/>
  <c r="E42" i="6"/>
  <c r="E58" i="6"/>
  <c r="E38" i="6"/>
  <c r="E34" i="6"/>
  <c r="E30" i="6"/>
  <c r="E37" i="6"/>
  <c r="E29" i="6"/>
  <c r="E14" i="6"/>
  <c r="E15" i="6"/>
  <c r="E49" i="6"/>
  <c r="E57" i="6"/>
  <c r="E65" i="6"/>
  <c r="E21" i="6"/>
  <c r="E25" i="6"/>
  <c r="E44" i="6"/>
  <c r="E52" i="6"/>
  <c r="E60" i="6"/>
  <c r="E68" i="6"/>
  <c r="E35" i="6"/>
  <c r="E27" i="6"/>
  <c r="E12" i="6"/>
  <c r="E13" i="6"/>
  <c r="E43" i="6"/>
  <c r="E51" i="6"/>
  <c r="E59" i="6"/>
  <c r="E67" i="6"/>
  <c r="E22" i="6"/>
  <c r="E26" i="6"/>
  <c r="E46" i="6"/>
  <c r="E54" i="6"/>
  <c r="E62" i="6"/>
  <c r="E17" i="6"/>
  <c r="E47" i="6"/>
  <c r="E63" i="6"/>
  <c r="E24" i="6"/>
  <c r="E50" i="6"/>
  <c r="E66" i="6"/>
  <c r="E40" i="6"/>
  <c r="E36" i="6"/>
  <c r="E32" i="6"/>
  <c r="E28" i="6"/>
  <c r="E41" i="6"/>
  <c r="E33" i="6"/>
  <c r="E18" i="6"/>
  <c r="E10" i="6"/>
  <c r="E19" i="6"/>
  <c r="E11" i="6"/>
  <c r="E45" i="6"/>
  <c r="E53" i="6"/>
  <c r="E61" i="6"/>
  <c r="E23" i="6"/>
  <c r="E7" i="6"/>
  <c r="E48" i="6"/>
  <c r="E56" i="6"/>
  <c r="Q7" i="4"/>
  <c r="M7" i="4"/>
  <c r="H7" i="3"/>
  <c r="I7" i="3" s="1"/>
  <c r="E7" i="3"/>
  <c r="M7" i="3"/>
  <c r="E70" i="6" l="1"/>
  <c r="D7" i="4"/>
  <c r="E230" i="4" l="1"/>
  <c r="E238" i="4"/>
  <c r="E246" i="4"/>
  <c r="E254" i="4"/>
  <c r="E262" i="4"/>
  <c r="E270" i="4"/>
  <c r="E278" i="4"/>
  <c r="E286" i="4"/>
  <c r="E294" i="4"/>
  <c r="E302" i="4"/>
  <c r="E310" i="4"/>
  <c r="E318" i="4"/>
  <c r="E326" i="4"/>
  <c r="E234" i="4"/>
  <c r="E242" i="4"/>
  <c r="E250" i="4"/>
  <c r="E258" i="4"/>
  <c r="E266" i="4"/>
  <c r="E274" i="4"/>
  <c r="E282" i="4"/>
  <c r="E290" i="4"/>
  <c r="E298" i="4"/>
  <c r="E306" i="4"/>
  <c r="E314" i="4"/>
  <c r="E322" i="4"/>
  <c r="E330" i="4"/>
  <c r="E243" i="4"/>
  <c r="E259" i="4"/>
  <c r="E275" i="4"/>
  <c r="E291" i="4"/>
  <c r="E307" i="4"/>
  <c r="E323" i="4"/>
  <c r="E235" i="4"/>
  <c r="E267" i="4"/>
  <c r="E299" i="4"/>
  <c r="E331" i="4"/>
  <c r="E255" i="4"/>
  <c r="E287" i="4"/>
  <c r="E319" i="4"/>
  <c r="E231" i="4"/>
  <c r="E247" i="4"/>
  <c r="E263" i="4"/>
  <c r="E279" i="4"/>
  <c r="E295" i="4"/>
  <c r="E311" i="4"/>
  <c r="E327" i="4"/>
  <c r="E251" i="4"/>
  <c r="E283" i="4"/>
  <c r="E315" i="4"/>
  <c r="E239" i="4"/>
  <c r="E271" i="4"/>
  <c r="E303" i="4"/>
  <c r="E328" i="4"/>
  <c r="E308" i="4"/>
  <c r="E292" i="4"/>
  <c r="E276" i="4"/>
  <c r="E264" i="4"/>
  <c r="E248" i="4"/>
  <c r="E236" i="4"/>
  <c r="E324" i="4"/>
  <c r="E312" i="4"/>
  <c r="E296" i="4"/>
  <c r="E280" i="4"/>
  <c r="E260" i="4"/>
  <c r="E240" i="4"/>
  <c r="E325" i="4"/>
  <c r="E309" i="4"/>
  <c r="E293" i="4"/>
  <c r="E277" i="4"/>
  <c r="E261" i="4"/>
  <c r="E245" i="4"/>
  <c r="E316" i="4"/>
  <c r="E284" i="4"/>
  <c r="E272" i="4"/>
  <c r="E244" i="4"/>
  <c r="E268" i="4"/>
  <c r="E317" i="4"/>
  <c r="E301" i="4"/>
  <c r="E269" i="4"/>
  <c r="E253" i="4"/>
  <c r="E329" i="4"/>
  <c r="E281" i="4"/>
  <c r="E249" i="4"/>
  <c r="E321" i="4"/>
  <c r="E305" i="4"/>
  <c r="E289" i="4"/>
  <c r="E273" i="4"/>
  <c r="E257" i="4"/>
  <c r="E241" i="4"/>
  <c r="E300" i="4"/>
  <c r="E256" i="4"/>
  <c r="E320" i="4"/>
  <c r="E304" i="4"/>
  <c r="E288" i="4"/>
  <c r="E252" i="4"/>
  <c r="E232" i="4"/>
  <c r="E285" i="4"/>
  <c r="E237" i="4"/>
  <c r="E313" i="4"/>
  <c r="E297" i="4"/>
  <c r="E265" i="4"/>
  <c r="E233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11" i="4"/>
  <c r="E23" i="4"/>
  <c r="E39" i="4"/>
  <c r="E51" i="4"/>
  <c r="E63" i="4"/>
  <c r="E75" i="4"/>
  <c r="E87" i="4"/>
  <c r="E99" i="4"/>
  <c r="E111" i="4"/>
  <c r="E123" i="4"/>
  <c r="E135" i="4"/>
  <c r="E147" i="4"/>
  <c r="E155" i="4"/>
  <c r="E167" i="4"/>
  <c r="E179" i="4"/>
  <c r="E191" i="4"/>
  <c r="E203" i="4"/>
  <c r="E215" i="4"/>
  <c r="E227" i="4"/>
  <c r="E9" i="4"/>
  <c r="E13" i="4"/>
  <c r="E17" i="4"/>
  <c r="E21" i="4"/>
  <c r="E25" i="4"/>
  <c r="E29" i="4"/>
  <c r="E33" i="4"/>
  <c r="E37" i="4"/>
  <c r="E41" i="4"/>
  <c r="E45" i="4"/>
  <c r="E49" i="4"/>
  <c r="E53" i="4"/>
  <c r="E57" i="4"/>
  <c r="E61" i="4"/>
  <c r="E65" i="4"/>
  <c r="E69" i="4"/>
  <c r="E73" i="4"/>
  <c r="E77" i="4"/>
  <c r="E81" i="4"/>
  <c r="E85" i="4"/>
  <c r="E89" i="4"/>
  <c r="E93" i="4"/>
  <c r="E97" i="4"/>
  <c r="E101" i="4"/>
  <c r="E105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15" i="4"/>
  <c r="E27" i="4"/>
  <c r="E35" i="4"/>
  <c r="E47" i="4"/>
  <c r="E59" i="4"/>
  <c r="E71" i="4"/>
  <c r="E79" i="4"/>
  <c r="E91" i="4"/>
  <c r="E103" i="4"/>
  <c r="E115" i="4"/>
  <c r="E127" i="4"/>
  <c r="E139" i="4"/>
  <c r="E151" i="4"/>
  <c r="E163" i="4"/>
  <c r="E175" i="4"/>
  <c r="E183" i="4"/>
  <c r="E195" i="4"/>
  <c r="E207" i="4"/>
  <c r="E219" i="4"/>
  <c r="E10" i="4"/>
  <c r="E14" i="4"/>
  <c r="E18" i="4"/>
  <c r="E22" i="4"/>
  <c r="E26" i="4"/>
  <c r="E30" i="4"/>
  <c r="E34" i="4"/>
  <c r="E38" i="4"/>
  <c r="E42" i="4"/>
  <c r="E46" i="4"/>
  <c r="E50" i="4"/>
  <c r="E54" i="4"/>
  <c r="E58" i="4"/>
  <c r="E62" i="4"/>
  <c r="E66" i="4"/>
  <c r="E70" i="4"/>
  <c r="E74" i="4"/>
  <c r="E78" i="4"/>
  <c r="E82" i="4"/>
  <c r="E86" i="4"/>
  <c r="E90" i="4"/>
  <c r="E94" i="4"/>
  <c r="E98" i="4"/>
  <c r="E102" i="4"/>
  <c r="E106" i="4"/>
  <c r="E110" i="4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70" i="4"/>
  <c r="E174" i="4"/>
  <c r="E178" i="4"/>
  <c r="E182" i="4"/>
  <c r="E186" i="4"/>
  <c r="E190" i="4"/>
  <c r="E194" i="4"/>
  <c r="E198" i="4"/>
  <c r="E202" i="4"/>
  <c r="E206" i="4"/>
  <c r="E210" i="4"/>
  <c r="E214" i="4"/>
  <c r="E218" i="4"/>
  <c r="E222" i="4"/>
  <c r="E226" i="4"/>
  <c r="E8" i="4"/>
  <c r="E19" i="4"/>
  <c r="E31" i="4"/>
  <c r="E43" i="4"/>
  <c r="E55" i="4"/>
  <c r="E67" i="4"/>
  <c r="E83" i="4"/>
  <c r="E95" i="4"/>
  <c r="E107" i="4"/>
  <c r="E119" i="4"/>
  <c r="E131" i="4"/>
  <c r="E143" i="4"/>
  <c r="E159" i="4"/>
  <c r="E171" i="4"/>
  <c r="E187" i="4"/>
  <c r="E199" i="4"/>
  <c r="E211" i="4"/>
  <c r="E223" i="4"/>
  <c r="I7" i="4"/>
  <c r="E7" i="4"/>
  <c r="P8" i="6" l="1"/>
  <c r="Q8" i="6" s="1"/>
</calcChain>
</file>

<file path=xl/sharedStrings.xml><?xml version="1.0" encoding="utf-8"?>
<sst xmlns="http://schemas.openxmlformats.org/spreadsheetml/2006/main" count="2796" uniqueCount="536">
  <si>
    <t>Aeronáutica Civil de Colombia</t>
  </si>
  <si>
    <t>Oficina de Transporte Aéreo</t>
  </si>
  <si>
    <t>Grupo de Estudios Sectoriales</t>
  </si>
  <si>
    <t>Tráfico de Aeropuertos</t>
  </si>
  <si>
    <t>Indice Cuadros Anexos</t>
  </si>
  <si>
    <t>Novedades</t>
  </si>
  <si>
    <t>Novedades y conceptos importantes.</t>
  </si>
  <si>
    <t>Resumen</t>
  </si>
  <si>
    <t>Resumen del comportamiento de pasajeros y operaciones</t>
  </si>
  <si>
    <t xml:space="preserve">Cuadro 6.1 </t>
  </si>
  <si>
    <t>Total pasajeros por aeropuerto - Salidos - Llegados</t>
  </si>
  <si>
    <t xml:space="preserve">Cuadro 6.2 </t>
  </si>
  <si>
    <t>Total carga por aeropuerto - Salida - Llegada</t>
  </si>
  <si>
    <t>Cuadro 6.3</t>
  </si>
  <si>
    <t>Total pasajeros por aeropuerto - Regulares - No Regulares</t>
  </si>
  <si>
    <t>Cuadro 6.4</t>
  </si>
  <si>
    <t>Total carga por aeropuerto - Regular - No Regular</t>
  </si>
  <si>
    <t>Cuadro 6.5</t>
  </si>
  <si>
    <t>Total pasajeros por aeropuerto - Nacional - Internacional</t>
  </si>
  <si>
    <t>Cuadro 6.6</t>
  </si>
  <si>
    <t>Total carga por aeropuerto - Nacional - Internacional</t>
  </si>
  <si>
    <t>Cuadro 6.7</t>
  </si>
  <si>
    <t>Operaciones aéreas por aeropuerto - Comerciales y no Comerciales</t>
  </si>
  <si>
    <t>Cuadro 6.8</t>
  </si>
  <si>
    <t>Operaciones aéreas por aeropuerto - Nacional - Internacional</t>
  </si>
  <si>
    <t>Ir al Indice</t>
  </si>
  <si>
    <t>Operación regular y no regular</t>
  </si>
  <si>
    <t>Novedades.:</t>
  </si>
  <si>
    <r>
      <rPr>
        <b/>
        <sz val="13"/>
        <color indexed="56"/>
        <rFont val="Century Gothic"/>
        <family val="2"/>
      </rPr>
      <t xml:space="preserve">Operaciones aéreas. </t>
    </r>
    <r>
      <rPr>
        <sz val="13"/>
        <color indexed="56"/>
        <rFont val="Century Gothic"/>
        <family val="2"/>
      </rPr>
      <t>A partir del boletín de diciembre de 2017, se incluyen nuevamente los cuadros de operaciones aéreas, únicamente</t>
    </r>
  </si>
  <si>
    <t>para los principales aeropuertos.</t>
  </si>
  <si>
    <t>Conceptos.:</t>
  </si>
  <si>
    <t>Transporte Regular:</t>
  </si>
  <si>
    <t>Servicios de Transporte Aéreo sujetos a tarifas y horarios fijos que se anuncian al público o con una frecuencia que constituye una serie sistemática e identificable de vuelos.</t>
  </si>
  <si>
    <t>Transporte No Regular:</t>
  </si>
  <si>
    <t>Comprende la operación comercial que no está sujeta a horarios e itinerarios. Esta operación esta compuesta por los vuelos adicionales, los vuelos charter y los vuelos de las empresas de taxi aéreo.</t>
  </si>
  <si>
    <r>
      <rPr>
        <b/>
        <sz val="13"/>
        <color indexed="56"/>
        <rFont val="Century Gothic"/>
        <family val="2"/>
      </rPr>
      <t xml:space="preserve">Vuelos Adicionales: </t>
    </r>
    <r>
      <rPr>
        <sz val="13"/>
        <color indexed="56"/>
        <rFont val="Century Gothic"/>
        <family val="2"/>
      </rPr>
      <t xml:space="preserve">Son aquellos que son realizados debido al exceso de tráfico en los vuelos regulares. </t>
    </r>
  </si>
  <si>
    <r>
      <rPr>
        <b/>
        <sz val="13"/>
        <color indexed="56"/>
        <rFont val="Century Gothic"/>
        <family val="2"/>
      </rPr>
      <t xml:space="preserve">Vuelos chárter: </t>
    </r>
    <r>
      <rPr>
        <sz val="13"/>
        <color indexed="56"/>
        <rFont val="Century Gothic"/>
        <family val="2"/>
      </rPr>
      <t>Son vuelos autorizados por la Autoridad Aeronáutica para atender situaciones especiales de demanda.</t>
    </r>
  </si>
  <si>
    <r>
      <rPr>
        <b/>
        <sz val="13"/>
        <color indexed="56"/>
        <rFont val="Century Gothic"/>
        <family val="2"/>
      </rPr>
      <t xml:space="preserve">Vuelos Taxi Aéreo: </t>
    </r>
    <r>
      <rPr>
        <sz val="13"/>
        <color indexed="56"/>
        <rFont val="Century Gothic"/>
        <family val="2"/>
      </rPr>
      <t xml:space="preserve">Son aquellos realizados por las empresas que tienen permiso de operación como taxi aéreo, así como aquellas que tienen permiso en las modalidades Comercial Regional y Especial de carga. </t>
    </r>
  </si>
  <si>
    <t>Notas</t>
  </si>
  <si>
    <t>AEROPUERTO</t>
  </si>
  <si>
    <t>Comparativo mensual</t>
  </si>
  <si>
    <t>Comparativo acumulado</t>
  </si>
  <si>
    <t>% PART</t>
  </si>
  <si>
    <t>% Var.</t>
  </si>
  <si>
    <t>Regular</t>
  </si>
  <si>
    <t>No regular</t>
  </si>
  <si>
    <t>Total</t>
  </si>
  <si>
    <t>TOTAL</t>
  </si>
  <si>
    <t>BOGOTA - ELDORADO</t>
  </si>
  <si>
    <t>RIONEGRO - JOSE M. CORDOVA</t>
  </si>
  <si>
    <t>CALI - ALFONSO BONILLA ARAGON</t>
  </si>
  <si>
    <t>BARRANQUILLA-E. CORTISSOZ</t>
  </si>
  <si>
    <t>SAN ANDRES-GUSTAVO ROJAS PINILLA</t>
  </si>
  <si>
    <t>SIMON BOLIVAR</t>
  </si>
  <si>
    <t>BUCARAMANGA - PALONEGRO</t>
  </si>
  <si>
    <t>PEREIRA - MATECAÑAS</t>
  </si>
  <si>
    <t>MEDELLIN - OLAYA HERRERA</t>
  </si>
  <si>
    <t>VANGUARDIA</t>
  </si>
  <si>
    <t>EL EDEN</t>
  </si>
  <si>
    <t>QUIBDO - EL CARAÑO</t>
  </si>
  <si>
    <t>LETICIA-ALFREDO VASQUEZ COBO</t>
  </si>
  <si>
    <t>PASTO - ANTONIO NARIQO</t>
  </si>
  <si>
    <t>NEIVA - BENITO SALAS</t>
  </si>
  <si>
    <t>EL YOPAL</t>
  </si>
  <si>
    <t>MANIZALES - LA NUBIA</t>
  </si>
  <si>
    <t>PERALES</t>
  </si>
  <si>
    <t>BARRANCABERMEJA-YARIGUIES</t>
  </si>
  <si>
    <t>TUMACO - LA FLORIDA</t>
  </si>
  <si>
    <t>GUSTAVO ARTUNDUAGA PAREDES</t>
  </si>
  <si>
    <t>GUILLERMO LEON VALENCIA</t>
  </si>
  <si>
    <t>MORELIA</t>
  </si>
  <si>
    <t>BAHIA SOLANO - JOSE C. MUTIS</t>
  </si>
  <si>
    <t>MITU</t>
  </si>
  <si>
    <t>CESAR GAVIRIA TRUJILLO</t>
  </si>
  <si>
    <t>JORGE ISAACS (ANTES LA MINA)</t>
  </si>
  <si>
    <t>GUAPI - JUAN CASIANO</t>
  </si>
  <si>
    <t>LA MACARENA - META</t>
  </si>
  <si>
    <t>SAN JOSE DEL GUAVIARE- JORGE E GONZ</t>
  </si>
  <si>
    <t>NUQUI - REYES MURILLO</t>
  </si>
  <si>
    <t>PUERTO BOLIVAR - PORTETE</t>
  </si>
  <si>
    <t>TIMBIQUI</t>
  </si>
  <si>
    <t>CUMARIBO</t>
  </si>
  <si>
    <t>URRAO</t>
  </si>
  <si>
    <t>CARTAGENA - RAFAEL NUQEZ</t>
  </si>
  <si>
    <t>CARURU</t>
  </si>
  <si>
    <t>TARAIRA</t>
  </si>
  <si>
    <t>SANTA ROSA DEL SUR</t>
  </si>
  <si>
    <t>GUAYMARAL</t>
  </si>
  <si>
    <t>LOPEZ DE MICAI</t>
  </si>
  <si>
    <t>MAPIRIPAN</t>
  </si>
  <si>
    <t>SANTIAGO VILA</t>
  </si>
  <si>
    <t>Cuadro 6.4 Total Carga por Aeropuerto - Regular y No Regular</t>
  </si>
  <si>
    <t>No Regular</t>
  </si>
  <si>
    <t>CAMILO DAZA</t>
  </si>
  <si>
    <t>GERMAN OLANO</t>
  </si>
  <si>
    <t>MONTERIA - LOS GARZONES</t>
  </si>
  <si>
    <t>ARAUCA - SANTIAGO PEREZ QUIROZ</t>
  </si>
  <si>
    <t>ALFONSO LOPEZ PUMAREJO.</t>
  </si>
  <si>
    <t>BARRANCO MINAS</t>
  </si>
  <si>
    <t>MIRAFLORES</t>
  </si>
  <si>
    <t>LA PEDRERA</t>
  </si>
  <si>
    <t>ALMIRANTE PADILLA</t>
  </si>
  <si>
    <t>PROVIDENCIA- EL EMBRUJO</t>
  </si>
  <si>
    <t>PUERTO LEGUIZAMO</t>
  </si>
  <si>
    <t>ARARACUARA</t>
  </si>
  <si>
    <t>LA CHORRERA - VIRGILIO BARCO VARGAS</t>
  </si>
  <si>
    <t>SAN FELIPE</t>
  </si>
  <si>
    <t>PUERTO ASIS - 3 DE MAYO</t>
  </si>
  <si>
    <t>VILLA GARZON</t>
  </si>
  <si>
    <t>ANTONIO ROLDAN BETANCOURT</t>
  </si>
  <si>
    <t>COROZAL - LAS BRUJAS</t>
  </si>
  <si>
    <t>IPIALES - SAN LUIS</t>
  </si>
  <si>
    <t>PITALITO -CONTADOR</t>
  </si>
  <si>
    <t>SARAVENA-COLONIZADORES</t>
  </si>
  <si>
    <t>BUENAVENTURA - GERARDO TOBAR LOPEZ</t>
  </si>
  <si>
    <t>TAME</t>
  </si>
  <si>
    <t>SAN VICENTE DEL CAGUAN</t>
  </si>
  <si>
    <t>TARAPACA</t>
  </si>
  <si>
    <t>ACARICUARA</t>
  </si>
  <si>
    <t>YAVARATE</t>
  </si>
  <si>
    <t>KAMANAOS</t>
  </si>
  <si>
    <t>Cuadro 6.5 Total Pasajeros por Aeropuerto - Nacionales - Internacionales</t>
  </si>
  <si>
    <t>Nacional</t>
  </si>
  <si>
    <t>Internacional</t>
  </si>
  <si>
    <t>Cuadro 6.6 Total Carga por Aeropuerto - Nacional - Internacional</t>
  </si>
  <si>
    <t>PACOA</t>
  </si>
  <si>
    <t>MONFORT</t>
  </si>
  <si>
    <t>EL CIMARRON</t>
  </si>
  <si>
    <t>COROCORA</t>
  </si>
  <si>
    <t>Enero - Agosto 2019</t>
  </si>
  <si>
    <t>Enero - Agosto 2018</t>
  </si>
  <si>
    <t>Cuadro 6.3 Total Pasajeros por Aeropuerto - Regulares y No Regulares</t>
  </si>
  <si>
    <t>TERESITA</t>
  </si>
  <si>
    <t>EL BORREGO</t>
  </si>
  <si>
    <t>WAINAMBI</t>
  </si>
  <si>
    <t>SANTA ROSALIA</t>
  </si>
  <si>
    <t>JUAN JOSE RONDON</t>
  </si>
  <si>
    <t>SAN MARTIN - META</t>
  </si>
  <si>
    <t>CALENTURITAS</t>
  </si>
  <si>
    <t>TAPURUCUARA</t>
  </si>
  <si>
    <t>LA ESCONDIDA</t>
  </si>
  <si>
    <t>LA FLORA</t>
  </si>
  <si>
    <t>IBACABA</t>
  </si>
  <si>
    <t>LA GAVIOTA - VICHADA</t>
  </si>
  <si>
    <t>SAN GERARDO</t>
  </si>
  <si>
    <t>LA JAGUA</t>
  </si>
  <si>
    <t>SANTA ANA - VALLE</t>
  </si>
  <si>
    <t>CANANARI</t>
  </si>
  <si>
    <t>EL ENCANTO</t>
  </si>
  <si>
    <t>LA PAMELA</t>
  </si>
  <si>
    <t>VILLA FATIMA</t>
  </si>
  <si>
    <t>CONDOTO MANDINGA</t>
  </si>
  <si>
    <t>LA PRIMAVERA</t>
  </si>
  <si>
    <t>HATO COROZAL</t>
  </si>
  <si>
    <t>LA VICTORIA</t>
  </si>
  <si>
    <t>CRAVO NORTE</t>
  </si>
  <si>
    <t>CAÑO COLORADO</t>
  </si>
  <si>
    <t>DOROTEA B1</t>
  </si>
  <si>
    <t>CAMPO ALEGRE</t>
  </si>
  <si>
    <t>LOS ANGELES</t>
  </si>
  <si>
    <t>EL CHARCO</t>
  </si>
  <si>
    <t>LOS COLONIZADORES</t>
  </si>
  <si>
    <t>SAN VICENTE DE CHUCURI</t>
  </si>
  <si>
    <t>LOS TOROS</t>
  </si>
  <si>
    <t>SANTA RITA</t>
  </si>
  <si>
    <t>MAGANGUE - BARACOA</t>
  </si>
  <si>
    <t>IRHO</t>
  </si>
  <si>
    <t>MALAGA</t>
  </si>
  <si>
    <t>SONAÑA</t>
  </si>
  <si>
    <t>CAÑO GANDUL</t>
  </si>
  <si>
    <t>JOSE CELESTINO MUTIS - MARIQUITA</t>
  </si>
  <si>
    <t>VILLA GLADYS</t>
  </si>
  <si>
    <t>MATUPA</t>
  </si>
  <si>
    <t>GUANAPALO</t>
  </si>
  <si>
    <t>CAPURGANA</t>
  </si>
  <si>
    <t>PIZARRO</t>
  </si>
  <si>
    <t>YAPU</t>
  </si>
  <si>
    <t>PUERTO ARICA</t>
  </si>
  <si>
    <t>PUERTO BERRIO - LA MORELA</t>
  </si>
  <si>
    <t>CARIMAGUA</t>
  </si>
  <si>
    <t>PUERTO GAITAN</t>
  </si>
  <si>
    <t>MOMPOS - SAN BERNARDO</t>
  </si>
  <si>
    <t>PUERTO LLERAS</t>
  </si>
  <si>
    <t>REMEDIOS OTU</t>
  </si>
  <si>
    <t>MONTELIBANO - EL PINDO</t>
  </si>
  <si>
    <t>RONDON</t>
  </si>
  <si>
    <t>BOCOA QUERARI</t>
  </si>
  <si>
    <t>SAN ANTONIO</t>
  </si>
  <si>
    <t>SAN FELIPE DEL PAUTO</t>
  </si>
  <si>
    <t>MORICHAL VIEJO</t>
  </si>
  <si>
    <t>SAN GIL - LOS POZOS</t>
  </si>
  <si>
    <t>NAVAS PARDO - CHAPARRAL</t>
  </si>
  <si>
    <t>SAN LUIS DE PACA</t>
  </si>
  <si>
    <t>AGUACHICA HACARITAMA</t>
  </si>
  <si>
    <t>SAN MIGUEL - VAUPES</t>
  </si>
  <si>
    <t>NEIVA YORK - MILENA</t>
  </si>
  <si>
    <t>SANTA ISABEL - VAUPES</t>
  </si>
  <si>
    <t>OCELOTE</t>
  </si>
  <si>
    <t>OROCUE</t>
  </si>
  <si>
    <t>BELEN DE INAMBU</t>
  </si>
  <si>
    <t>SARDINAS</t>
  </si>
  <si>
    <t>TIBU</t>
  </si>
  <si>
    <t>SIRENAS</t>
  </si>
  <si>
    <t>TIQUIE</t>
  </si>
  <si>
    <t>TOMACHIPAN</t>
  </si>
  <si>
    <t>BUENOS AIRES - VAUPES</t>
  </si>
  <si>
    <t>PACU</t>
  </si>
  <si>
    <t>TOLU</t>
  </si>
  <si>
    <t>PALMARITO 2</t>
  </si>
  <si>
    <t>TRINIDAD</t>
  </si>
  <si>
    <t>PAPUNAGUA - PTO. SOLANO</t>
  </si>
  <si>
    <t>URIBE</t>
  </si>
  <si>
    <t>ELF TRINIDAD</t>
  </si>
  <si>
    <t>PAZ DE ARIPORO</t>
  </si>
  <si>
    <t>CACHIPORRO</t>
  </si>
  <si>
    <t>CIMITARRA GUSTAVO ROJAS</t>
  </si>
  <si>
    <t>VILLANUEVA - CASANARE</t>
  </si>
  <si>
    <t>COMUNEROS</t>
  </si>
  <si>
    <t>WASAY</t>
  </si>
  <si>
    <t>PIEDRA ÑI</t>
  </si>
  <si>
    <t>PIRACUARA</t>
  </si>
  <si>
    <t>ACANDI</t>
  </si>
  <si>
    <t>MIRITI PARANA</t>
  </si>
  <si>
    <t>PUERTO INIRIDA</t>
  </si>
  <si>
    <t>EL BAGRE</t>
  </si>
  <si>
    <t>TOLEMAIDA</t>
  </si>
  <si>
    <t>VIGIA DEL FUERTE</t>
  </si>
  <si>
    <t>SAN LUIS DE PALENQUE</t>
  </si>
  <si>
    <t>JAGUAR</t>
  </si>
  <si>
    <t>JURADO</t>
  </si>
  <si>
    <t>BUENA VISTA</t>
  </si>
  <si>
    <t>OCAÑA - AGUAS CLARAS</t>
  </si>
  <si>
    <t>APIAY - FAC</t>
  </si>
  <si>
    <t>SANTA LUCIA - VAUPES</t>
  </si>
  <si>
    <t>CARMEN DE BOLIVAR</t>
  </si>
  <si>
    <t>SAN PABLO - VAUPES</t>
  </si>
  <si>
    <t>PERENCO</t>
  </si>
  <si>
    <t>YURUMI</t>
  </si>
  <si>
    <t>LA COLINA</t>
  </si>
  <si>
    <t>GUERIMA</t>
  </si>
  <si>
    <t>EL CEBRUNO</t>
  </si>
  <si>
    <t>LAGUNA PAVON</t>
  </si>
  <si>
    <t>REMACHE SUR</t>
  </si>
  <si>
    <t>PUNTA TIGRE</t>
  </si>
  <si>
    <t>ALBERTO LLERAS CAMARGO.</t>
  </si>
  <si>
    <t>MURIBA</t>
  </si>
  <si>
    <t>HATO LA AURORA</t>
  </si>
  <si>
    <t>MOCHUELO</t>
  </si>
  <si>
    <t>TABLON DE TAMARA</t>
  </si>
  <si>
    <t>SAN ISIDRO</t>
  </si>
  <si>
    <t>LA VEGA</t>
  </si>
  <si>
    <t>EL TORNILLO</t>
  </si>
  <si>
    <t>CAUCASIA- JUAN H. WHITE</t>
  </si>
  <si>
    <t>FURATENA</t>
  </si>
  <si>
    <t>LUNA PARK</t>
  </si>
  <si>
    <t>HATO LA ESPERANZA</t>
  </si>
  <si>
    <t>SAN MARTIN - CESAR</t>
  </si>
  <si>
    <t>LA CAPRICHOSA</t>
  </si>
  <si>
    <t>CUPICA</t>
  </si>
  <si>
    <t>TOBASIA</t>
  </si>
  <si>
    <t>LLANO CAUCHO</t>
  </si>
  <si>
    <t>BUENOS AIRES</t>
  </si>
  <si>
    <t>COROZITO</t>
  </si>
  <si>
    <t>MANARE</t>
  </si>
  <si>
    <t>MUZO</t>
  </si>
  <si>
    <t>AKAE</t>
  </si>
  <si>
    <t>LA PONDEROSA</t>
  </si>
  <si>
    <t>SANTA ISABEL</t>
  </si>
  <si>
    <t>AMALFI</t>
  </si>
  <si>
    <t>LA PALMA</t>
  </si>
  <si>
    <t>PENSILVANIA</t>
  </si>
  <si>
    <t>RESERVA EL LAGUNAZO</t>
  </si>
  <si>
    <t>CIENAGA</t>
  </si>
  <si>
    <t>CUPIAGUA</t>
  </si>
  <si>
    <t>LOS MORROS</t>
  </si>
  <si>
    <t>TIERRA BLANCA</t>
  </si>
  <si>
    <t>SAN MARCOS - EL ALGARROBO</t>
  </si>
  <si>
    <t>EL FARO - CESAR</t>
  </si>
  <si>
    <t>CABO MARZO</t>
  </si>
  <si>
    <t>SAN PABLO - CASANARE</t>
  </si>
  <si>
    <t>ALTAMIRA</t>
  </si>
  <si>
    <t>LA BENDICION</t>
  </si>
  <si>
    <t>JUANCHACO</t>
  </si>
  <si>
    <t>HATO SAN JOSE</t>
  </si>
  <si>
    <t>PIVIJAY</t>
  </si>
  <si>
    <t>SAN EDUARDO</t>
  </si>
  <si>
    <t>LA CAIMANA</t>
  </si>
  <si>
    <t>LAS GAVIOTAS</t>
  </si>
  <si>
    <t>GUADALUPE</t>
  </si>
  <si>
    <t>PUERTO RICO - META</t>
  </si>
  <si>
    <t>EL DIAMANTE -  META</t>
  </si>
  <si>
    <t>BARBOSA - LA ESPERANZA</t>
  </si>
  <si>
    <t>CRAVO SUR</t>
  </si>
  <si>
    <t>MATA DE AGUA</t>
  </si>
  <si>
    <t>VENECIA DE GUANAPALO</t>
  </si>
  <si>
    <t>LA VENTUROSA</t>
  </si>
  <si>
    <t>EL RASTRO</t>
  </si>
  <si>
    <t>LOS VENADOS</t>
  </si>
  <si>
    <t>BELGRADO</t>
  </si>
  <si>
    <t>LOS MILAGROS</t>
  </si>
  <si>
    <t>SOCEAGRO</t>
  </si>
  <si>
    <t>EL BANCO</t>
  </si>
  <si>
    <t>LA COLONIA</t>
  </si>
  <si>
    <t>PLANADAS</t>
  </si>
  <si>
    <t>YAGUARITO</t>
  </si>
  <si>
    <t>HOTEL LAS AMERICAS</t>
  </si>
  <si>
    <t>SAN VICENTE</t>
  </si>
  <si>
    <t>LA FRANCIA</t>
  </si>
  <si>
    <t>EL CAFUCHE</t>
  </si>
  <si>
    <t>CIUDAD YARI</t>
  </si>
  <si>
    <t>LOS MONJES</t>
  </si>
  <si>
    <t>EL TRIUNFO</t>
  </si>
  <si>
    <t>HOTEL SAN DIEGO</t>
  </si>
  <si>
    <t>LA CHAPA</t>
  </si>
  <si>
    <t>EL LAGUNAZO</t>
  </si>
  <si>
    <t>SAN LUIS - HUILA</t>
  </si>
  <si>
    <t>LA UNION</t>
  </si>
  <si>
    <t>EL CAIRO - CASANARE</t>
  </si>
  <si>
    <t>RIOSUCIO</t>
  </si>
  <si>
    <t>PALMAS DEL CASANARE</t>
  </si>
  <si>
    <t>COVEÑAS</t>
  </si>
  <si>
    <t>LAS CRUCES</t>
  </si>
  <si>
    <t>PUERTO NARE</t>
  </si>
  <si>
    <t>SAN JOSE DEL ARIPORO</t>
  </si>
  <si>
    <t>CALAMAR GUAVIARE</t>
  </si>
  <si>
    <t>TULUA - FARFAN HERIBERTO GIL MARTIN</t>
  </si>
  <si>
    <t>LAS PALMAS</t>
  </si>
  <si>
    <t>BARRANQUILLITA</t>
  </si>
  <si>
    <t>LA ESMERALDA - META</t>
  </si>
  <si>
    <t>BOSQUES DE LA PRIMAVERA</t>
  </si>
  <si>
    <t>SAN PABLO -CORDOBA</t>
  </si>
  <si>
    <t>SAN MIGUEL</t>
  </si>
  <si>
    <t>LAS FLORES</t>
  </si>
  <si>
    <t>PRAGA</t>
  </si>
  <si>
    <t>SANTA RITA DE ITUANGO</t>
  </si>
  <si>
    <t>LAS VEGAS</t>
  </si>
  <si>
    <t>EL NARANJAL</t>
  </si>
  <si>
    <t>JIBICI</t>
  </si>
  <si>
    <t>SOLANO</t>
  </si>
  <si>
    <t>EL CARMEN DE CHUCURI</t>
  </si>
  <si>
    <t>MINPRO</t>
  </si>
  <si>
    <t>GEMELOS DORADOS</t>
  </si>
  <si>
    <t>SAN PEDRO DE URABA</t>
  </si>
  <si>
    <t>LA LIBELULA</t>
  </si>
  <si>
    <t>AGUAS BLANCAS</t>
  </si>
  <si>
    <t>CENTRO ADM. "MARANDUA"</t>
  </si>
  <si>
    <t>MORICHAL-PAPUNAGUA</t>
  </si>
  <si>
    <t>LA CULEBRA</t>
  </si>
  <si>
    <t>EL TOTUMO 1</t>
  </si>
  <si>
    <t>REPRESA DE LAS CANARIAS</t>
  </si>
  <si>
    <t>CHICORAL ESTRA</t>
  </si>
  <si>
    <t>SAN LUIS</t>
  </si>
  <si>
    <t>EL DANUBIO</t>
  </si>
  <si>
    <t>GETSEMANI</t>
  </si>
  <si>
    <t>VILLA NUEVA</t>
  </si>
  <si>
    <t>CHAPARRITO</t>
  </si>
  <si>
    <t>EL EDEN - MAGDLENA</t>
  </si>
  <si>
    <t>ARAUQUITA - EL TRONCAL</t>
  </si>
  <si>
    <t>LA FORTUNA 1</t>
  </si>
  <si>
    <t>LA DIVA</t>
  </si>
  <si>
    <t>HIPILANDIA</t>
  </si>
  <si>
    <t>LA MACOYA</t>
  </si>
  <si>
    <t>BENEFICENCIA DEL TOLIMA</t>
  </si>
  <si>
    <t>RANCHO ALEGRE</t>
  </si>
  <si>
    <t>LARANDIA</t>
  </si>
  <si>
    <t>MACOLLA</t>
  </si>
  <si>
    <t>HOSPITAL SAN VICENTE DE PAUL</t>
  </si>
  <si>
    <t>YAGUARA II</t>
  </si>
  <si>
    <t>LA CONCORDIA</t>
  </si>
  <si>
    <t>LA JAULA</t>
  </si>
  <si>
    <t>EL RINCON DE MUCURA</t>
  </si>
  <si>
    <t>VILLANUEVA</t>
  </si>
  <si>
    <t>EL ESPINO</t>
  </si>
  <si>
    <t>LA ESPERANZA - CUNDINAM.</t>
  </si>
  <si>
    <t>LA TRANQUERA</t>
  </si>
  <si>
    <t>GUACAMAYAS</t>
  </si>
  <si>
    <t>GUSTAVO ROJAS PINILLA</t>
  </si>
  <si>
    <t>Boletín Estadístico Septiembre 2019</t>
  </si>
  <si>
    <t>PALANQUERO</t>
  </si>
  <si>
    <t>EL PLACER</t>
  </si>
  <si>
    <t>LA FAZENDA</t>
  </si>
  <si>
    <t>BANCO DE LA REPUBLICA- GIRARDOT</t>
  </si>
  <si>
    <t>SAN BARTEL</t>
  </si>
  <si>
    <t>Boletín Tráfico de Aeropuertos -  Septiembre 2019</t>
  </si>
  <si>
    <t>GUADALAJARA</t>
  </si>
  <si>
    <t>EL VISO</t>
  </si>
  <si>
    <t>CAÑO BLANCO</t>
  </si>
  <si>
    <t>PUERTO RICO</t>
  </si>
  <si>
    <t>EL PARAISO - TOLIMA</t>
  </si>
  <si>
    <t>CAMPO CAPOTE</t>
  </si>
  <si>
    <t>LA MAGDALENA</t>
  </si>
  <si>
    <t>LA VENGANZA</t>
  </si>
  <si>
    <t>CALICANTO</t>
  </si>
  <si>
    <t>MAGUI PAYAN</t>
  </si>
  <si>
    <t>CAYTA</t>
  </si>
  <si>
    <t>LA MANSION</t>
  </si>
  <si>
    <t>LAS DELICIAS - CASANARE</t>
  </si>
  <si>
    <t>GUAINIA (BARRANCO MINAS)</t>
  </si>
  <si>
    <t>LOPEZ (MICAY)</t>
  </si>
  <si>
    <t>CHIA</t>
  </si>
  <si>
    <t>MIRAFLORES - GUAVIARE</t>
  </si>
  <si>
    <t>PUERTO CARRENO</t>
  </si>
  <si>
    <t>BUENAVENTURA</t>
  </si>
  <si>
    <t>URIBIA</t>
  </si>
  <si>
    <t>SARAVENA</t>
  </si>
  <si>
    <t>PROVIDENCIA</t>
  </si>
  <si>
    <t>ALDANA</t>
  </si>
  <si>
    <t>GUAPI</t>
  </si>
  <si>
    <t>NUQUI</t>
  </si>
  <si>
    <t>PITALITO</t>
  </si>
  <si>
    <t>MAICAO</t>
  </si>
  <si>
    <t>SAN JOSE DEL GUAVIARE</t>
  </si>
  <si>
    <t>LA MACARENA</t>
  </si>
  <si>
    <t>BAHIA SOLANO</t>
  </si>
  <si>
    <t>COROZAL</t>
  </si>
  <si>
    <t>PUERTO ASIS</t>
  </si>
  <si>
    <t>FLORENCIA</t>
  </si>
  <si>
    <t>TUMACO</t>
  </si>
  <si>
    <t>ARAUCA - MUNICIPIO</t>
  </si>
  <si>
    <t>BARRANCABERMEJA</t>
  </si>
  <si>
    <t>POPAYAN</t>
  </si>
  <si>
    <t>IBAGUE</t>
  </si>
  <si>
    <t>CAREPA</t>
  </si>
  <si>
    <t>RIOHACHA</t>
  </si>
  <si>
    <t>MANIZALES</t>
  </si>
  <si>
    <t>PASTO</t>
  </si>
  <si>
    <t>NEIVA</t>
  </si>
  <si>
    <t>QUIBDO</t>
  </si>
  <si>
    <t>LETICIA</t>
  </si>
  <si>
    <t>VALLEDUPAR</t>
  </si>
  <si>
    <t>ARMENIA</t>
  </si>
  <si>
    <t>VILLAVICENCIO</t>
  </si>
  <si>
    <t>MONTERIA</t>
  </si>
  <si>
    <t>CUCUTA</t>
  </si>
  <si>
    <t>MEDELLIN</t>
  </si>
  <si>
    <t>PEREIRA</t>
  </si>
  <si>
    <t>BUCARAMANGA</t>
  </si>
  <si>
    <t>SANTA MARTA</t>
  </si>
  <si>
    <t>SAN ANDRES - ISLA</t>
  </si>
  <si>
    <t>BARRANQUILLA</t>
  </si>
  <si>
    <t>CARTAGENA</t>
  </si>
  <si>
    <t>CALI</t>
  </si>
  <si>
    <t>RIONEGRO - ANTIOQUIA</t>
  </si>
  <si>
    <t>BOGOTA</t>
  </si>
  <si>
    <t>Llegados</t>
  </si>
  <si>
    <t>Salidos</t>
  </si>
  <si>
    <t>CIUDAD</t>
  </si>
  <si>
    <t>Cuadro 6.1 Total pasajeros por Aeropuerto ( Incluye Nacional + Internacional y Regular + No Regular )</t>
  </si>
  <si>
    <t>YOPAL</t>
  </si>
  <si>
    <t>PUERTO COLOMBIA</t>
  </si>
  <si>
    <t>GIRARDOT</t>
  </si>
  <si>
    <t>SAN MARTIN</t>
  </si>
  <si>
    <t>ARAUQUITA</t>
  </si>
  <si>
    <t>SANTA ANA</t>
  </si>
  <si>
    <t>EL ESPINAL</t>
  </si>
  <si>
    <t>BOSCONIA</t>
  </si>
  <si>
    <t>CAMPOALEGRE</t>
  </si>
  <si>
    <t>SANTA RITA - VICHADA</t>
  </si>
  <si>
    <t>SAN PEDRO</t>
  </si>
  <si>
    <t>PUERTO WILCHES</t>
  </si>
  <si>
    <t>FUENTE DE ORO</t>
  </si>
  <si>
    <t>PUERTO SALGAR</t>
  </si>
  <si>
    <t>CAJICA</t>
  </si>
  <si>
    <t>OBANDO - VALLE</t>
  </si>
  <si>
    <t>RIO DE ORO</t>
  </si>
  <si>
    <t>PUERTO RICO - CAQUETA</t>
  </si>
  <si>
    <t>MAGUI (PAYAN)</t>
  </si>
  <si>
    <t>MAGANGUE</t>
  </si>
  <si>
    <t>MORICHAL</t>
  </si>
  <si>
    <t>AYAPEL</t>
  </si>
  <si>
    <t>SABANA DE TORRES</t>
  </si>
  <si>
    <t>TULUA</t>
  </si>
  <si>
    <t>ROLDANILLO</t>
  </si>
  <si>
    <t>PUERTO LOPEZ</t>
  </si>
  <si>
    <t>VELEZ</t>
  </si>
  <si>
    <t>COVENAS</t>
  </si>
  <si>
    <t>MANI</t>
  </si>
  <si>
    <t>SAN CARLOS DE GUAROA</t>
  </si>
  <si>
    <t>SAN JOSE</t>
  </si>
  <si>
    <t>EL SOCORRO</t>
  </si>
  <si>
    <t>EL COPEY</t>
  </si>
  <si>
    <t>ALVARADO</t>
  </si>
  <si>
    <t>PAIPA</t>
  </si>
  <si>
    <t>OCANA</t>
  </si>
  <si>
    <t>BARBOSA - SANTANDER</t>
  </si>
  <si>
    <t>FIRAVITOBA</t>
  </si>
  <si>
    <t>CASTILLA LA NUEVA</t>
  </si>
  <si>
    <t>MIRITI-PARANA</t>
  </si>
  <si>
    <t>RIONEGRO</t>
  </si>
  <si>
    <t>QUIPAMA</t>
  </si>
  <si>
    <t>APIAY</t>
  </si>
  <si>
    <t>SAN GIL</t>
  </si>
  <si>
    <t>PARATEBUENO</t>
  </si>
  <si>
    <t>SAN MARCOS</t>
  </si>
  <si>
    <t>MARIQUITA</t>
  </si>
  <si>
    <t>LA JAGUA IBIRICO</t>
  </si>
  <si>
    <t>SAN ALBERTO</t>
  </si>
  <si>
    <t>CIMITARRA</t>
  </si>
  <si>
    <t>REMEDIOS</t>
  </si>
  <si>
    <t>CONDOTO</t>
  </si>
  <si>
    <t>LA GAVIOTA</t>
  </si>
  <si>
    <t>CHAPARRAL</t>
  </si>
  <si>
    <t>MOMPOS</t>
  </si>
  <si>
    <t>CARTAGO</t>
  </si>
  <si>
    <t>PUERTO BERRIO</t>
  </si>
  <si>
    <t>LA URIBE</t>
  </si>
  <si>
    <t>MONTELIBANO</t>
  </si>
  <si>
    <t>INIRIDA</t>
  </si>
  <si>
    <t>AGUACHICA</t>
  </si>
  <si>
    <t>CALIFORNIA</t>
  </si>
  <si>
    <t>MORALES</t>
  </si>
  <si>
    <t>CAUCASIA</t>
  </si>
  <si>
    <t>BAJO BAUDO</t>
  </si>
  <si>
    <t>LOMA DE CHIRIGUANA</t>
  </si>
  <si>
    <t>LA CHORRERA</t>
  </si>
  <si>
    <t>MELGAR</t>
  </si>
  <si>
    <t>FLANDES</t>
  </si>
  <si>
    <t>Llegada</t>
  </si>
  <si>
    <t>Salida</t>
  </si>
  <si>
    <t>Cuadro 6.2 Total Carga por Aeropuerto ( Incluye Nacional + Internacional y Regular + No Regular )</t>
  </si>
  <si>
    <t>SAN ONOFRE - SUCRE</t>
  </si>
  <si>
    <t>AMBALEMA</t>
  </si>
  <si>
    <t>SAN JACINTO</t>
  </si>
  <si>
    <t>EL PASO</t>
  </si>
  <si>
    <t>PALERMO</t>
  </si>
  <si>
    <t>TAURAMENA</t>
  </si>
  <si>
    <t>PUERTO NARE LA MAGDALENA</t>
  </si>
  <si>
    <t>LA GLORIA</t>
  </si>
  <si>
    <t>TUNJA</t>
  </si>
  <si>
    <t>LORICA</t>
  </si>
  <si>
    <t>CODAZZI</t>
  </si>
  <si>
    <t>Sept 2019</t>
  </si>
  <si>
    <t>Sept 2018</t>
  </si>
  <si>
    <t>Enero - Sept 2019</t>
  </si>
  <si>
    <t>Enero - Sept 2018</t>
  </si>
  <si>
    <t>BUGA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</si>
</sst>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b/>
      <sz val="18"/>
      <color theme="3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8"/>
      <color theme="2" tint="-9.9978637043366805E-2"/>
      <name val="Arial"/>
      <family val="2"/>
    </font>
    <font>
      <b/>
      <sz val="22"/>
      <color theme="2" tint="-9.9978637043366805E-2"/>
      <name val="Arial"/>
      <family val="2"/>
    </font>
    <font>
      <b/>
      <sz val="14"/>
      <color theme="2" tint="-9.9978637043366805E-2"/>
      <name val="Arial"/>
      <family val="2"/>
    </font>
    <font>
      <sz val="10"/>
      <color theme="1"/>
      <name val="Arial"/>
      <family val="2"/>
    </font>
    <font>
      <b/>
      <sz val="13"/>
      <color indexed="18"/>
      <name val="Arial"/>
      <family val="2"/>
    </font>
    <font>
      <u/>
      <sz val="12"/>
      <color indexed="18"/>
      <name val="Arial"/>
      <family val="2"/>
    </font>
    <font>
      <b/>
      <sz val="12"/>
      <color indexed="18"/>
      <name val="Arial"/>
      <family val="2"/>
    </font>
    <font>
      <u/>
      <sz val="11"/>
      <color indexed="12"/>
      <name val="Arial"/>
      <family val="2"/>
    </font>
    <font>
      <i/>
      <sz val="9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u/>
      <sz val="10"/>
      <color indexed="12"/>
      <name val="Courier"/>
      <family val="3"/>
    </font>
    <font>
      <u/>
      <sz val="10"/>
      <color indexed="12"/>
      <name val="Arial"/>
      <family val="2"/>
    </font>
    <font>
      <sz val="10"/>
      <color rgb="FF002060"/>
      <name val="Arial"/>
      <family val="2"/>
    </font>
    <font>
      <b/>
      <sz val="24"/>
      <color theme="8" tint="-0.499984740745262"/>
      <name val="Arial"/>
      <family val="2"/>
    </font>
    <font>
      <b/>
      <sz val="19"/>
      <color rgb="FF002060"/>
      <name val="Arial"/>
      <family val="2"/>
    </font>
    <font>
      <u/>
      <sz val="12"/>
      <color rgb="FF002060"/>
      <name val="Arial"/>
      <family val="2"/>
    </font>
    <font>
      <b/>
      <sz val="20"/>
      <color theme="8" tint="-0.499984740745262"/>
      <name val="Arial"/>
      <family val="2"/>
    </font>
    <font>
      <b/>
      <sz val="18"/>
      <color rgb="FF002060"/>
      <name val="Arial"/>
      <family val="2"/>
    </font>
    <font>
      <sz val="10"/>
      <name val="Courier"/>
      <family val="3"/>
    </font>
    <font>
      <b/>
      <u/>
      <sz val="22"/>
      <color theme="3" tint="-0.499984740745262"/>
      <name val="Century Gothic"/>
      <family val="2"/>
    </font>
    <font>
      <sz val="10"/>
      <color rgb="FF002060"/>
      <name val="Century Gothic"/>
      <family val="2"/>
    </font>
    <font>
      <b/>
      <sz val="12"/>
      <color rgb="FF002060"/>
      <name val="Century Gothic"/>
      <family val="2"/>
    </font>
    <font>
      <sz val="13"/>
      <color indexed="56"/>
      <name val="Century Gothic"/>
      <family val="2"/>
    </font>
    <font>
      <b/>
      <sz val="13"/>
      <color indexed="56"/>
      <name val="Century Gothic"/>
      <family val="2"/>
    </font>
    <font>
      <sz val="12"/>
      <color rgb="FF002060"/>
      <name val="Century Gothic"/>
      <family val="2"/>
    </font>
    <font>
      <b/>
      <u/>
      <sz val="18"/>
      <color theme="5" tint="-0.499984740745262"/>
      <name val="Century Gothic"/>
      <family val="2"/>
    </font>
    <font>
      <sz val="13"/>
      <color rgb="FF002060"/>
      <name val="Century Gothic"/>
      <family val="2"/>
    </font>
    <font>
      <b/>
      <u/>
      <sz val="12"/>
      <color theme="0" tint="-0.499984740745262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b/>
      <sz val="15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b/>
      <sz val="13"/>
      <name val="Century Gothic"/>
      <family val="2"/>
    </font>
    <font>
      <b/>
      <sz val="10"/>
      <name val="Century Gothic"/>
      <family val="2"/>
    </font>
    <font>
      <sz val="12"/>
      <color indexed="12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sz val="10"/>
      <color indexed="12"/>
      <name val="Century Gothic"/>
      <family val="2"/>
    </font>
    <font>
      <b/>
      <sz val="16"/>
      <name val="Century Gothic"/>
      <family val="2"/>
    </font>
    <font>
      <sz val="13"/>
      <name val="Century Gothic"/>
      <family val="2"/>
    </font>
    <font>
      <sz val="13"/>
      <color indexed="12"/>
      <name val="Century Gothic"/>
      <family val="2"/>
    </font>
    <font>
      <sz val="14"/>
      <color indexed="12"/>
      <name val="Century Gothic"/>
      <family val="2"/>
    </font>
    <font>
      <u/>
      <sz val="10"/>
      <color indexed="12"/>
      <name val="MS Sans Serif"/>
      <family val="2"/>
    </font>
    <font>
      <b/>
      <u/>
      <sz val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ck">
        <color indexed="64"/>
      </right>
      <top style="thin">
        <color theme="0" tint="-0.14996795556505021"/>
      </top>
      <bottom style="thick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37" fontId="27" fillId="0" borderId="0"/>
    <xf numFmtId="0" fontId="37" fillId="0" borderId="0"/>
    <xf numFmtId="0" fontId="53" fillId="0" borderId="0" applyNumberFormat="0" applyFill="0" applyBorder="0" applyAlignment="0" applyProtection="0"/>
  </cellStyleXfs>
  <cellXfs count="249">
    <xf numFmtId="0" fontId="0" fillId="0" borderId="0" xfId="0"/>
    <xf numFmtId="0" fontId="3" fillId="0" borderId="0" xfId="2" applyFont="1"/>
    <xf numFmtId="0" fontId="4" fillId="0" borderId="0" xfId="2" applyFont="1"/>
    <xf numFmtId="0" fontId="4" fillId="2" borderId="1" xfId="2" applyFont="1" applyFill="1" applyBorder="1"/>
    <xf numFmtId="0" fontId="3" fillId="2" borderId="2" xfId="2" applyFont="1" applyFill="1" applyBorder="1"/>
    <xf numFmtId="0" fontId="5" fillId="2" borderId="3" xfId="2" applyFont="1" applyFill="1" applyBorder="1"/>
    <xf numFmtId="0" fontId="3" fillId="2" borderId="4" xfId="2" applyFont="1" applyFill="1" applyBorder="1"/>
    <xf numFmtId="0" fontId="6" fillId="2" borderId="3" xfId="2" applyFont="1" applyFill="1" applyBorder="1"/>
    <xf numFmtId="0" fontId="7" fillId="2" borderId="3" xfId="2" applyFont="1" applyFill="1" applyBorder="1"/>
    <xf numFmtId="0" fontId="4" fillId="2" borderId="3" xfId="2" applyFont="1" applyFill="1" applyBorder="1"/>
    <xf numFmtId="0" fontId="4" fillId="2" borderId="5" xfId="2" applyFont="1" applyFill="1" applyBorder="1"/>
    <xf numFmtId="0" fontId="3" fillId="2" borderId="6" xfId="2" applyFont="1" applyFill="1" applyBorder="1"/>
    <xf numFmtId="17" fontId="3" fillId="0" borderId="0" xfId="2" applyNumberFormat="1" applyFont="1"/>
    <xf numFmtId="0" fontId="3" fillId="3" borderId="5" xfId="2" applyFont="1" applyFill="1" applyBorder="1"/>
    <xf numFmtId="0" fontId="3" fillId="3" borderId="6" xfId="2" applyFont="1" applyFill="1" applyBorder="1"/>
    <xf numFmtId="0" fontId="12" fillId="4" borderId="9" xfId="3" applyFont="1" applyFill="1" applyBorder="1"/>
    <xf numFmtId="0" fontId="13" fillId="4" borderId="10" xfId="1" applyFont="1" applyFill="1" applyBorder="1" applyAlignment="1">
      <alignment horizontal="left" indent="1"/>
    </xf>
    <xf numFmtId="0" fontId="14" fillId="5" borderId="11" xfId="2" applyFont="1" applyFill="1" applyBorder="1" applyAlignment="1">
      <alignment vertical="center"/>
    </xf>
    <xf numFmtId="0" fontId="15" fillId="5" borderId="12" xfId="1" applyFont="1" applyFill="1" applyBorder="1" applyAlignment="1">
      <alignment horizontal="left" vertical="center"/>
    </xf>
    <xf numFmtId="0" fontId="14" fillId="6" borderId="11" xfId="2" applyFont="1" applyFill="1" applyBorder="1" applyAlignment="1">
      <alignment vertical="center"/>
    </xf>
    <xf numFmtId="0" fontId="15" fillId="6" borderId="12" xfId="1" applyFont="1" applyFill="1" applyBorder="1" applyAlignment="1">
      <alignment horizontal="left" vertical="center"/>
    </xf>
    <xf numFmtId="0" fontId="14" fillId="7" borderId="11" xfId="2" applyFont="1" applyFill="1" applyBorder="1" applyAlignment="1">
      <alignment vertical="center"/>
    </xf>
    <xf numFmtId="0" fontId="15" fillId="7" borderId="12" xfId="1" applyFont="1" applyFill="1" applyBorder="1" applyAlignment="1">
      <alignment horizontal="left" vertical="center"/>
    </xf>
    <xf numFmtId="0" fontId="16" fillId="0" borderId="0" xfId="2" applyFont="1"/>
    <xf numFmtId="0" fontId="14" fillId="7" borderId="13" xfId="2" applyFont="1" applyFill="1" applyBorder="1" applyAlignment="1">
      <alignment vertical="center"/>
    </xf>
    <xf numFmtId="0" fontId="15" fillId="7" borderId="14" xfId="1" applyFont="1" applyFill="1" applyBorder="1" applyAlignment="1">
      <alignment horizontal="left" vertical="center"/>
    </xf>
    <xf numFmtId="0" fontId="14" fillId="0" borderId="0" xfId="2" applyFont="1"/>
    <xf numFmtId="0" fontId="17" fillId="0" borderId="0" xfId="2" applyFont="1"/>
    <xf numFmtId="0" fontId="18" fillId="0" borderId="0" xfId="2" applyFont="1"/>
    <xf numFmtId="0" fontId="20" fillId="0" borderId="0" xfId="4" applyFont="1" applyAlignment="1" applyProtection="1"/>
    <xf numFmtId="0" fontId="21" fillId="8" borderId="15" xfId="5" applyFont="1" applyFill="1" applyBorder="1"/>
    <xf numFmtId="0" fontId="21" fillId="8" borderId="0" xfId="5" applyFont="1" applyFill="1"/>
    <xf numFmtId="0" fontId="22" fillId="8" borderId="16" xfId="5" applyFont="1" applyFill="1" applyBorder="1"/>
    <xf numFmtId="0" fontId="23" fillId="8" borderId="17" xfId="5" applyFont="1" applyFill="1" applyBorder="1"/>
    <xf numFmtId="0" fontId="25" fillId="8" borderId="16" xfId="5" applyFont="1" applyFill="1" applyBorder="1"/>
    <xf numFmtId="0" fontId="26" fillId="8" borderId="17" xfId="5" applyFont="1" applyFill="1" applyBorder="1"/>
    <xf numFmtId="37" fontId="28" fillId="8" borderId="0" xfId="7" applyFont="1" applyFill="1"/>
    <xf numFmtId="37" fontId="29" fillId="8" borderId="0" xfId="7" applyFont="1" applyFill="1"/>
    <xf numFmtId="37" fontId="30" fillId="8" borderId="0" xfId="7" applyFont="1" applyFill="1"/>
    <xf numFmtId="37" fontId="31" fillId="8" borderId="0" xfId="7" applyFont="1" applyFill="1" applyAlignment="1">
      <alignment horizontal="left" indent="1"/>
    </xf>
    <xf numFmtId="37" fontId="33" fillId="8" borderId="0" xfId="7" applyFont="1" applyFill="1" applyAlignment="1">
      <alignment horizontal="left" indent="1"/>
    </xf>
    <xf numFmtId="37" fontId="34" fillId="8" borderId="0" xfId="7" applyFont="1" applyFill="1"/>
    <xf numFmtId="37" fontId="35" fillId="8" borderId="0" xfId="7" applyFont="1" applyFill="1" applyAlignment="1">
      <alignment horizontal="left" indent="1"/>
    </xf>
    <xf numFmtId="37" fontId="36" fillId="2" borderId="0" xfId="1" applyNumberFormat="1" applyFont="1" applyFill="1" applyAlignment="1">
      <alignment horizontal="left"/>
    </xf>
    <xf numFmtId="0" fontId="38" fillId="0" borderId="0" xfId="8" applyFont="1"/>
    <xf numFmtId="49" fontId="40" fillId="9" borderId="13" xfId="8" applyNumberFormat="1" applyFont="1" applyFill="1" applyBorder="1" applyAlignment="1">
      <alignment horizontal="center" vertical="center" wrapText="1"/>
    </xf>
    <xf numFmtId="49" fontId="40" fillId="9" borderId="33" xfId="8" applyNumberFormat="1" applyFont="1" applyFill="1" applyBorder="1" applyAlignment="1">
      <alignment horizontal="center" vertical="center" wrapText="1"/>
    </xf>
    <xf numFmtId="3" fontId="45" fillId="10" borderId="37" xfId="8" applyNumberFormat="1" applyFont="1" applyFill="1" applyBorder="1"/>
    <xf numFmtId="3" fontId="45" fillId="10" borderId="38" xfId="8" applyNumberFormat="1" applyFont="1" applyFill="1" applyBorder="1"/>
    <xf numFmtId="3" fontId="45" fillId="10" borderId="39" xfId="8" applyNumberFormat="1" applyFont="1" applyFill="1" applyBorder="1"/>
    <xf numFmtId="10" fontId="45" fillId="10" borderId="40" xfId="8" applyNumberFormat="1" applyFont="1" applyFill="1" applyBorder="1"/>
    <xf numFmtId="10" fontId="45" fillId="10" borderId="41" xfId="8" applyNumberFormat="1" applyFont="1" applyFill="1" applyBorder="1"/>
    <xf numFmtId="0" fontId="38" fillId="8" borderId="42" xfId="8" applyFont="1" applyFill="1" applyBorder="1"/>
    <xf numFmtId="3" fontId="38" fillId="8" borderId="43" xfId="8" applyNumberFormat="1" applyFont="1" applyFill="1" applyBorder="1"/>
    <xf numFmtId="3" fontId="38" fillId="8" borderId="44" xfId="8" applyNumberFormat="1" applyFont="1" applyFill="1" applyBorder="1"/>
    <xf numFmtId="10" fontId="38" fillId="8" borderId="45" xfId="8" applyNumberFormat="1" applyFont="1" applyFill="1" applyBorder="1"/>
    <xf numFmtId="3" fontId="38" fillId="8" borderId="43" xfId="8" applyNumberFormat="1" applyFont="1" applyFill="1" applyBorder="1" applyAlignment="1">
      <alignment horizontal="right"/>
    </xf>
    <xf numFmtId="3" fontId="38" fillId="8" borderId="44" xfId="8" applyNumberFormat="1" applyFont="1" applyFill="1" applyBorder="1" applyAlignment="1">
      <alignment horizontal="right"/>
    </xf>
    <xf numFmtId="10" fontId="38" fillId="8" borderId="46" xfId="8" applyNumberFormat="1" applyFont="1" applyFill="1" applyBorder="1"/>
    <xf numFmtId="0" fontId="38" fillId="8" borderId="47" xfId="8" applyFont="1" applyFill="1" applyBorder="1"/>
    <xf numFmtId="3" fontId="38" fillId="8" borderId="48" xfId="8" applyNumberFormat="1" applyFont="1" applyFill="1" applyBorder="1"/>
    <xf numFmtId="3" fontId="38" fillId="8" borderId="49" xfId="8" applyNumberFormat="1" applyFont="1" applyFill="1" applyBorder="1"/>
    <xf numFmtId="10" fontId="38" fillId="8" borderId="50" xfId="8" applyNumberFormat="1" applyFont="1" applyFill="1" applyBorder="1"/>
    <xf numFmtId="3" fontId="38" fillId="8" borderId="48" xfId="8" applyNumberFormat="1" applyFont="1" applyFill="1" applyBorder="1" applyAlignment="1">
      <alignment horizontal="right"/>
    </xf>
    <xf numFmtId="3" fontId="38" fillId="8" borderId="49" xfId="8" applyNumberFormat="1" applyFont="1" applyFill="1" applyBorder="1" applyAlignment="1">
      <alignment horizontal="right"/>
    </xf>
    <xf numFmtId="10" fontId="38" fillId="8" borderId="51" xfId="8" applyNumberFormat="1" applyFont="1" applyFill="1" applyBorder="1"/>
    <xf numFmtId="0" fontId="38" fillId="8" borderId="52" xfId="8" applyFont="1" applyFill="1" applyBorder="1"/>
    <xf numFmtId="3" fontId="38" fillId="8" borderId="53" xfId="8" applyNumberFormat="1" applyFont="1" applyFill="1" applyBorder="1"/>
    <xf numFmtId="3" fontId="38" fillId="8" borderId="54" xfId="8" applyNumberFormat="1" applyFont="1" applyFill="1" applyBorder="1"/>
    <xf numFmtId="10" fontId="38" fillId="8" borderId="55" xfId="8" applyNumberFormat="1" applyFont="1" applyFill="1" applyBorder="1"/>
    <xf numFmtId="3" fontId="38" fillId="8" borderId="53" xfId="8" applyNumberFormat="1" applyFont="1" applyFill="1" applyBorder="1" applyAlignment="1">
      <alignment horizontal="right"/>
    </xf>
    <xf numFmtId="3" fontId="38" fillId="8" borderId="54" xfId="8" applyNumberFormat="1" applyFont="1" applyFill="1" applyBorder="1" applyAlignment="1">
      <alignment horizontal="right"/>
    </xf>
    <xf numFmtId="10" fontId="38" fillId="8" borderId="56" xfId="8" applyNumberFormat="1" applyFont="1" applyFill="1" applyBorder="1"/>
    <xf numFmtId="0" fontId="42" fillId="0" borderId="0" xfId="8" applyFont="1"/>
    <xf numFmtId="1" fontId="42" fillId="0" borderId="0" xfId="8" applyNumberFormat="1" applyFont="1" applyAlignment="1">
      <alignment horizontal="center" vertical="center" wrapText="1"/>
    </xf>
    <xf numFmtId="49" fontId="40" fillId="9" borderId="67" xfId="8" applyNumberFormat="1" applyFont="1" applyFill="1" applyBorder="1" applyAlignment="1">
      <alignment horizontal="center" vertical="center" wrapText="1"/>
    </xf>
    <xf numFmtId="49" fontId="40" fillId="9" borderId="68" xfId="8" applyNumberFormat="1" applyFont="1" applyFill="1" applyBorder="1" applyAlignment="1">
      <alignment horizontal="center" vertical="center" wrapText="1"/>
    </xf>
    <xf numFmtId="1" fontId="38" fillId="0" borderId="0" xfId="8" applyNumberFormat="1" applyFont="1" applyAlignment="1">
      <alignment horizontal="center" vertical="center" wrapText="1"/>
    </xf>
    <xf numFmtId="10" fontId="45" fillId="10" borderId="71" xfId="8" applyNumberFormat="1" applyFont="1" applyFill="1" applyBorder="1"/>
    <xf numFmtId="0" fontId="45" fillId="0" borderId="0" xfId="8" applyFont="1"/>
    <xf numFmtId="0" fontId="38" fillId="8" borderId="42" xfId="8" applyFont="1" applyFill="1" applyBorder="1" applyAlignment="1">
      <alignment horizontal="left" indent="1"/>
    </xf>
    <xf numFmtId="3" fontId="38" fillId="8" borderId="43" xfId="8" applyNumberFormat="1" applyFont="1" applyFill="1" applyBorder="1" applyAlignment="1">
      <alignment horizontal="right" indent="1"/>
    </xf>
    <xf numFmtId="3" fontId="38" fillId="8" borderId="44" xfId="8" applyNumberFormat="1" applyFont="1" applyFill="1" applyBorder="1" applyAlignment="1">
      <alignment horizontal="right" indent="1"/>
    </xf>
    <xf numFmtId="0" fontId="48" fillId="0" borderId="0" xfId="8" applyFont="1"/>
    <xf numFmtId="0" fontId="38" fillId="8" borderId="47" xfId="8" applyFont="1" applyFill="1" applyBorder="1" applyAlignment="1">
      <alignment horizontal="left" indent="1"/>
    </xf>
    <xf numFmtId="3" fontId="38" fillId="8" borderId="48" xfId="8" applyNumberFormat="1" applyFont="1" applyFill="1" applyBorder="1" applyAlignment="1">
      <alignment horizontal="right" indent="1"/>
    </xf>
    <xf numFmtId="3" fontId="38" fillId="8" borderId="49" xfId="8" applyNumberFormat="1" applyFont="1" applyFill="1" applyBorder="1" applyAlignment="1">
      <alignment horizontal="right" indent="1"/>
    </xf>
    <xf numFmtId="0" fontId="38" fillId="8" borderId="52" xfId="8" applyFont="1" applyFill="1" applyBorder="1" applyAlignment="1">
      <alignment horizontal="left" indent="1"/>
    </xf>
    <xf numFmtId="3" fontId="38" fillId="8" borderId="53" xfId="8" applyNumberFormat="1" applyFont="1" applyFill="1" applyBorder="1" applyAlignment="1">
      <alignment horizontal="right" indent="1"/>
    </xf>
    <xf numFmtId="37" fontId="36" fillId="2" borderId="0" xfId="1" applyNumberFormat="1" applyFont="1" applyFill="1" applyAlignment="1"/>
    <xf numFmtId="1" fontId="50" fillId="0" borderId="0" xfId="8" applyNumberFormat="1" applyFont="1" applyAlignment="1">
      <alignment horizontal="center" vertical="center" wrapText="1"/>
    </xf>
    <xf numFmtId="49" fontId="40" fillId="9" borderId="72" xfId="8" applyNumberFormat="1" applyFont="1" applyFill="1" applyBorder="1" applyAlignment="1">
      <alignment horizontal="center" vertical="center" wrapText="1"/>
    </xf>
    <xf numFmtId="49" fontId="40" fillId="9" borderId="73" xfId="8" applyNumberFormat="1" applyFont="1" applyFill="1" applyBorder="1" applyAlignment="1">
      <alignment horizontal="center" vertical="center" wrapText="1"/>
    </xf>
    <xf numFmtId="0" fontId="51" fillId="10" borderId="36" xfId="8" applyFont="1" applyFill="1" applyBorder="1"/>
    <xf numFmtId="3" fontId="51" fillId="10" borderId="37" xfId="8" applyNumberFormat="1" applyFont="1" applyFill="1" applyBorder="1"/>
    <xf numFmtId="3" fontId="51" fillId="10" borderId="38" xfId="8" applyNumberFormat="1" applyFont="1" applyFill="1" applyBorder="1"/>
    <xf numFmtId="3" fontId="51" fillId="10" borderId="39" xfId="8" applyNumberFormat="1" applyFont="1" applyFill="1" applyBorder="1"/>
    <xf numFmtId="10" fontId="51" fillId="10" borderId="40" xfId="8" applyNumberFormat="1" applyFont="1" applyFill="1" applyBorder="1"/>
    <xf numFmtId="10" fontId="51" fillId="10" borderId="41" xfId="8" applyNumberFormat="1" applyFont="1" applyFill="1" applyBorder="1"/>
    <xf numFmtId="0" fontId="42" fillId="8" borderId="42" xfId="8" applyFont="1" applyFill="1" applyBorder="1"/>
    <xf numFmtId="3" fontId="42" fillId="8" borderId="43" xfId="8" applyNumberFormat="1" applyFont="1" applyFill="1" applyBorder="1"/>
    <xf numFmtId="3" fontId="42" fillId="8" borderId="44" xfId="8" applyNumberFormat="1" applyFont="1" applyFill="1" applyBorder="1"/>
    <xf numFmtId="10" fontId="42" fillId="8" borderId="45" xfId="8" applyNumberFormat="1" applyFont="1" applyFill="1" applyBorder="1"/>
    <xf numFmtId="10" fontId="42" fillId="8" borderId="46" xfId="8" applyNumberFormat="1" applyFont="1" applyFill="1" applyBorder="1"/>
    <xf numFmtId="0" fontId="42" fillId="8" borderId="47" xfId="8" applyFont="1" applyFill="1" applyBorder="1"/>
    <xf numFmtId="3" fontId="42" fillId="8" borderId="48" xfId="8" applyNumberFormat="1" applyFont="1" applyFill="1" applyBorder="1"/>
    <xf numFmtId="3" fontId="42" fillId="8" borderId="49" xfId="8" applyNumberFormat="1" applyFont="1" applyFill="1" applyBorder="1"/>
    <xf numFmtId="10" fontId="42" fillId="8" borderId="50" xfId="8" applyNumberFormat="1" applyFont="1" applyFill="1" applyBorder="1"/>
    <xf numFmtId="10" fontId="42" fillId="8" borderId="51" xfId="8" applyNumberFormat="1" applyFont="1" applyFill="1" applyBorder="1"/>
    <xf numFmtId="0" fontId="42" fillId="8" borderId="52" xfId="8" applyFont="1" applyFill="1" applyBorder="1"/>
    <xf numFmtId="3" fontId="42" fillId="8" borderId="53" xfId="8" applyNumberFormat="1" applyFont="1" applyFill="1" applyBorder="1"/>
    <xf numFmtId="0" fontId="47" fillId="0" borderId="0" xfId="8" applyFont="1"/>
    <xf numFmtId="1" fontId="47" fillId="0" borderId="0" xfId="8" applyNumberFormat="1" applyFont="1" applyAlignment="1">
      <alignment horizontal="center" vertical="center" wrapText="1"/>
    </xf>
    <xf numFmtId="49" fontId="40" fillId="9" borderId="78" xfId="8" applyNumberFormat="1" applyFont="1" applyFill="1" applyBorder="1" applyAlignment="1">
      <alignment horizontal="center" vertical="center" wrapText="1"/>
    </xf>
    <xf numFmtId="3" fontId="52" fillId="10" borderId="37" xfId="8" applyNumberFormat="1" applyFont="1" applyFill="1" applyBorder="1"/>
    <xf numFmtId="3" fontId="52" fillId="10" borderId="39" xfId="8" applyNumberFormat="1" applyFont="1" applyFill="1" applyBorder="1"/>
    <xf numFmtId="10" fontId="52" fillId="10" borderId="40" xfId="8" applyNumberFormat="1" applyFont="1" applyFill="1" applyBorder="1"/>
    <xf numFmtId="3" fontId="52" fillId="10" borderId="71" xfId="8" applyNumberFormat="1" applyFont="1" applyFill="1" applyBorder="1"/>
    <xf numFmtId="10" fontId="52" fillId="10" borderId="80" xfId="8" applyNumberFormat="1" applyFont="1" applyFill="1" applyBorder="1"/>
    <xf numFmtId="10" fontId="52" fillId="10" borderId="81" xfId="8" applyNumberFormat="1" applyFont="1" applyFill="1" applyBorder="1"/>
    <xf numFmtId="0" fontId="52" fillId="0" borderId="0" xfId="8" applyFont="1"/>
    <xf numFmtId="3" fontId="42" fillId="8" borderId="82" xfId="8" applyNumberFormat="1" applyFont="1" applyFill="1" applyBorder="1"/>
    <xf numFmtId="10" fontId="42" fillId="8" borderId="83" xfId="8" applyNumberFormat="1" applyFont="1" applyFill="1" applyBorder="1"/>
    <xf numFmtId="10" fontId="42" fillId="8" borderId="84" xfId="8" applyNumberFormat="1" applyFont="1" applyFill="1" applyBorder="1"/>
    <xf numFmtId="3" fontId="42" fillId="8" borderId="85" xfId="8" applyNumberFormat="1" applyFont="1" applyFill="1" applyBorder="1"/>
    <xf numFmtId="10" fontId="42" fillId="8" borderId="86" xfId="8" applyNumberFormat="1" applyFont="1" applyFill="1" applyBorder="1"/>
    <xf numFmtId="10" fontId="42" fillId="8" borderId="87" xfId="8" applyNumberFormat="1" applyFont="1" applyFill="1" applyBorder="1"/>
    <xf numFmtId="10" fontId="42" fillId="8" borderId="86" xfId="8" applyNumberFormat="1" applyFont="1" applyFill="1" applyBorder="1" applyAlignment="1">
      <alignment horizontal="center"/>
    </xf>
    <xf numFmtId="10" fontId="42" fillId="8" borderId="88" xfId="8" applyNumberFormat="1" applyFont="1" applyFill="1" applyBorder="1"/>
    <xf numFmtId="0" fontId="52" fillId="10" borderId="36" xfId="8" applyFont="1" applyFill="1" applyBorder="1" applyAlignment="1"/>
    <xf numFmtId="3" fontId="42" fillId="8" borderId="54" xfId="8" applyNumberFormat="1" applyFont="1" applyFill="1" applyBorder="1"/>
    <xf numFmtId="10" fontId="42" fillId="8" borderId="55" xfId="8" applyNumberFormat="1" applyFont="1" applyFill="1" applyBorder="1"/>
    <xf numFmtId="3" fontId="42" fillId="8" borderId="89" xfId="8" applyNumberFormat="1" applyFont="1" applyFill="1" applyBorder="1"/>
    <xf numFmtId="10" fontId="42" fillId="8" borderId="90" xfId="8" applyNumberFormat="1" applyFont="1" applyFill="1" applyBorder="1"/>
    <xf numFmtId="10" fontId="42" fillId="8" borderId="56" xfId="8" applyNumberFormat="1" applyFont="1" applyFill="1" applyBorder="1"/>
    <xf numFmtId="3" fontId="38" fillId="8" borderId="54" xfId="8" applyNumberFormat="1" applyFont="1" applyFill="1" applyBorder="1" applyAlignment="1">
      <alignment horizontal="right" indent="1"/>
    </xf>
    <xf numFmtId="0" fontId="38" fillId="0" borderId="91" xfId="8" applyFont="1" applyBorder="1"/>
    <xf numFmtId="0" fontId="38" fillId="0" borderId="0" xfId="8" applyFont="1" applyBorder="1"/>
    <xf numFmtId="0" fontId="0" fillId="0" borderId="0" xfId="0" applyBorder="1"/>
    <xf numFmtId="0" fontId="38" fillId="0" borderId="0" xfId="8" applyFont="1" applyFill="1"/>
    <xf numFmtId="0" fontId="48" fillId="0" borderId="0" xfId="8" applyFont="1" applyFill="1"/>
    <xf numFmtId="0" fontId="38" fillId="8" borderId="86" xfId="8" applyFont="1" applyFill="1" applyBorder="1"/>
    <xf numFmtId="0" fontId="38" fillId="8" borderId="83" xfId="8" applyFont="1" applyFill="1" applyBorder="1"/>
    <xf numFmtId="0" fontId="45" fillId="0" borderId="0" xfId="8" applyFont="1" applyFill="1"/>
    <xf numFmtId="10" fontId="45" fillId="10" borderId="92" xfId="8" applyNumberFormat="1" applyFont="1" applyFill="1" applyBorder="1"/>
    <xf numFmtId="3" fontId="45" fillId="10" borderId="93" xfId="8" applyNumberFormat="1" applyFont="1" applyFill="1" applyBorder="1"/>
    <xf numFmtId="0" fontId="45" fillId="10" borderId="94" xfId="8" applyNumberFormat="1" applyFont="1" applyFill="1" applyBorder="1" applyAlignment="1"/>
    <xf numFmtId="0" fontId="45" fillId="10" borderId="95" xfId="8" applyNumberFormat="1" applyFont="1" applyFill="1" applyBorder="1" applyAlignment="1"/>
    <xf numFmtId="1" fontId="38" fillId="0" borderId="0" xfId="8" applyNumberFormat="1" applyFont="1" applyFill="1" applyAlignment="1">
      <alignment horizontal="center" vertical="center" wrapText="1"/>
    </xf>
    <xf numFmtId="1" fontId="47" fillId="0" borderId="0" xfId="8" applyNumberFormat="1" applyFont="1" applyFill="1" applyAlignment="1">
      <alignment horizontal="center" vertical="center" wrapText="1"/>
    </xf>
    <xf numFmtId="37" fontId="54" fillId="2" borderId="0" xfId="9" applyNumberFormat="1" applyFont="1" applyFill="1" applyAlignment="1"/>
    <xf numFmtId="37" fontId="36" fillId="2" borderId="0" xfId="9" applyNumberFormat="1" applyFont="1" applyFill="1" applyAlignment="1"/>
    <xf numFmtId="0" fontId="38" fillId="8" borderId="99" xfId="8" applyFont="1" applyFill="1" applyBorder="1"/>
    <xf numFmtId="3" fontId="38" fillId="8" borderId="100" xfId="8" applyNumberFormat="1" applyFont="1" applyFill="1" applyBorder="1"/>
    <xf numFmtId="3" fontId="38" fillId="8" borderId="101" xfId="8" applyNumberFormat="1" applyFont="1" applyFill="1" applyBorder="1"/>
    <xf numFmtId="10" fontId="38" fillId="8" borderId="102" xfId="8" applyNumberFormat="1" applyFont="1" applyFill="1" applyBorder="1"/>
    <xf numFmtId="10" fontId="42" fillId="8" borderId="103" xfId="8" applyNumberFormat="1" applyFont="1" applyFill="1" applyBorder="1"/>
    <xf numFmtId="3" fontId="42" fillId="8" borderId="104" xfId="8" applyNumberFormat="1" applyFont="1" applyFill="1" applyBorder="1"/>
    <xf numFmtId="3" fontId="42" fillId="8" borderId="105" xfId="8" applyNumberFormat="1" applyFont="1" applyFill="1" applyBorder="1"/>
    <xf numFmtId="0" fontId="42" fillId="8" borderId="106" xfId="8" applyFont="1" applyFill="1" applyBorder="1"/>
    <xf numFmtId="0" fontId="42" fillId="8" borderId="107" xfId="8" applyFont="1" applyFill="1" applyBorder="1"/>
    <xf numFmtId="10" fontId="42" fillId="8" borderId="108" xfId="8" applyNumberFormat="1" applyFont="1" applyFill="1" applyBorder="1"/>
    <xf numFmtId="3" fontId="42" fillId="8" borderId="109" xfId="8" applyNumberFormat="1" applyFont="1" applyFill="1" applyBorder="1"/>
    <xf numFmtId="3" fontId="42" fillId="8" borderId="110" xfId="8" applyNumberFormat="1" applyFont="1" applyFill="1" applyBorder="1"/>
    <xf numFmtId="0" fontId="42" fillId="8" borderId="111" xfId="8" applyFont="1" applyFill="1" applyBorder="1"/>
    <xf numFmtId="0" fontId="42" fillId="8" borderId="112" xfId="8" applyFont="1" applyFill="1" applyBorder="1"/>
    <xf numFmtId="10" fontId="42" fillId="8" borderId="113" xfId="8" applyNumberFormat="1" applyFont="1" applyFill="1" applyBorder="1"/>
    <xf numFmtId="3" fontId="42" fillId="8" borderId="114" xfId="8" applyNumberFormat="1" applyFont="1" applyFill="1" applyBorder="1"/>
    <xf numFmtId="3" fontId="42" fillId="8" borderId="115" xfId="8" applyNumberFormat="1" applyFont="1" applyFill="1" applyBorder="1"/>
    <xf numFmtId="0" fontId="42" fillId="8" borderId="116" xfId="8" applyFont="1" applyFill="1" applyBorder="1"/>
    <xf numFmtId="0" fontId="42" fillId="8" borderId="117" xfId="8" applyFont="1" applyFill="1" applyBorder="1"/>
    <xf numFmtId="10" fontId="51" fillId="10" borderId="92" xfId="8" applyNumberFormat="1" applyFont="1" applyFill="1" applyBorder="1"/>
    <xf numFmtId="3" fontId="51" fillId="10" borderId="93" xfId="8" applyNumberFormat="1" applyFont="1" applyFill="1" applyBorder="1"/>
    <xf numFmtId="0" fontId="51" fillId="10" borderId="94" xfId="8" applyNumberFormat="1" applyFont="1" applyFill="1" applyBorder="1" applyAlignment="1"/>
    <xf numFmtId="0" fontId="51" fillId="10" borderId="95" xfId="8" applyNumberFormat="1" applyFont="1" applyFill="1" applyBorder="1" applyAlignment="1"/>
    <xf numFmtId="1" fontId="42" fillId="0" borderId="0" xfId="8" applyNumberFormat="1" applyFont="1" applyFill="1" applyAlignment="1">
      <alignment horizontal="center" vertical="center" wrapText="1"/>
    </xf>
    <xf numFmtId="0" fontId="38" fillId="8" borderId="98" xfId="8" applyFont="1" applyFill="1" applyBorder="1"/>
    <xf numFmtId="0" fontId="8" fillId="3" borderId="7" xfId="2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10" fillId="3" borderId="4" xfId="2" applyFont="1" applyFill="1" applyBorder="1" applyAlignment="1">
      <alignment horizontal="center"/>
    </xf>
    <xf numFmtId="37" fontId="24" fillId="8" borderId="0" xfId="6" applyNumberFormat="1" applyFont="1" applyFill="1" applyAlignment="1" applyProtection="1">
      <alignment horizontal="center" vertical="center"/>
    </xf>
    <xf numFmtId="1" fontId="40" fillId="9" borderId="29" xfId="8" applyNumberFormat="1" applyFont="1" applyFill="1" applyBorder="1" applyAlignment="1">
      <alignment horizontal="center" vertical="center" wrapText="1"/>
    </xf>
    <xf numFmtId="0" fontId="42" fillId="9" borderId="14" xfId="8" applyFont="1" applyFill="1" applyBorder="1" applyAlignment="1">
      <alignment horizontal="center" vertical="center" wrapText="1"/>
    </xf>
    <xf numFmtId="0" fontId="41" fillId="9" borderId="22" xfId="8" applyFont="1" applyFill="1" applyBorder="1" applyAlignment="1">
      <alignment horizontal="center"/>
    </xf>
    <xf numFmtId="0" fontId="41" fillId="9" borderId="23" xfId="8" applyFont="1" applyFill="1" applyBorder="1" applyAlignment="1">
      <alignment horizontal="center"/>
    </xf>
    <xf numFmtId="0" fontId="41" fillId="9" borderId="24" xfId="8" applyFont="1" applyFill="1" applyBorder="1" applyAlignment="1">
      <alignment horizontal="center"/>
    </xf>
    <xf numFmtId="0" fontId="49" fillId="9" borderId="1" xfId="8" applyFont="1" applyFill="1" applyBorder="1" applyAlignment="1">
      <alignment horizontal="center" vertical="center"/>
    </xf>
    <xf numFmtId="0" fontId="49" fillId="9" borderId="97" xfId="8" applyFont="1" applyFill="1" applyBorder="1" applyAlignment="1">
      <alignment horizontal="center" vertical="center"/>
    </xf>
    <xf numFmtId="0" fontId="49" fillId="9" borderId="2" xfId="8" applyFont="1" applyFill="1" applyBorder="1" applyAlignment="1">
      <alignment horizontal="center" vertical="center"/>
    </xf>
    <xf numFmtId="1" fontId="41" fillId="9" borderId="21" xfId="8" applyNumberFormat="1" applyFont="1" applyFill="1" applyBorder="1" applyAlignment="1">
      <alignment horizontal="center" vertical="center" wrapText="1"/>
    </xf>
    <xf numFmtId="0" fontId="47" fillId="9" borderId="26" xfId="8" applyFont="1" applyFill="1" applyBorder="1" applyAlignment="1">
      <alignment vertical="center"/>
    </xf>
    <xf numFmtId="0" fontId="47" fillId="9" borderId="96" xfId="8" applyFont="1" applyFill="1" applyBorder="1" applyAlignment="1">
      <alignment vertical="center"/>
    </xf>
    <xf numFmtId="49" fontId="41" fillId="9" borderId="27" xfId="8" applyNumberFormat="1" applyFont="1" applyFill="1" applyBorder="1" applyAlignment="1">
      <alignment horizontal="center" vertical="center" wrapText="1"/>
    </xf>
    <xf numFmtId="49" fontId="41" fillId="9" borderId="28" xfId="8" applyNumberFormat="1" applyFont="1" applyFill="1" applyBorder="1" applyAlignment="1">
      <alignment horizontal="center" vertical="center" wrapText="1"/>
    </xf>
    <xf numFmtId="1" fontId="41" fillId="9" borderId="27" xfId="8" applyNumberFormat="1" applyFont="1" applyFill="1" applyBorder="1" applyAlignment="1">
      <alignment horizontal="center" vertical="center" wrapText="1"/>
    </xf>
    <xf numFmtId="1" fontId="41" fillId="9" borderId="28" xfId="8" applyNumberFormat="1" applyFont="1" applyFill="1" applyBorder="1" applyAlignment="1">
      <alignment horizontal="center" vertical="center" wrapText="1"/>
    </xf>
    <xf numFmtId="1" fontId="40" fillId="9" borderId="30" xfId="8" applyNumberFormat="1" applyFont="1" applyFill="1" applyBorder="1" applyAlignment="1">
      <alignment horizontal="center" vertical="center" wrapText="1"/>
    </xf>
    <xf numFmtId="0" fontId="42" fillId="9" borderId="34" xfId="8" applyFont="1" applyFill="1" applyBorder="1" applyAlignment="1">
      <alignment horizontal="center" vertical="center" wrapText="1"/>
    </xf>
    <xf numFmtId="0" fontId="47" fillId="9" borderId="32" xfId="8" applyFont="1" applyFill="1" applyBorder="1" applyAlignment="1">
      <alignment vertical="center"/>
    </xf>
    <xf numFmtId="0" fontId="44" fillId="9" borderId="22" xfId="8" applyFont="1" applyFill="1" applyBorder="1" applyAlignment="1">
      <alignment horizontal="center"/>
    </xf>
    <xf numFmtId="0" fontId="44" fillId="9" borderId="23" xfId="8" applyFont="1" applyFill="1" applyBorder="1" applyAlignment="1">
      <alignment horizontal="center"/>
    </xf>
    <xf numFmtId="0" fontId="44" fillId="9" borderId="24" xfId="8" applyFont="1" applyFill="1" applyBorder="1" applyAlignment="1">
      <alignment horizontal="center"/>
    </xf>
    <xf numFmtId="37" fontId="36" fillId="2" borderId="0" xfId="9" applyNumberFormat="1" applyFont="1" applyFill="1" applyAlignment="1">
      <alignment horizontal="left"/>
    </xf>
    <xf numFmtId="1" fontId="41" fillId="9" borderId="65" xfId="8" applyNumberFormat="1" applyFont="1" applyFill="1" applyBorder="1" applyAlignment="1">
      <alignment horizontal="center" vertical="center" wrapText="1"/>
    </xf>
    <xf numFmtId="1" fontId="41" fillId="9" borderId="77" xfId="8" applyNumberFormat="1" applyFont="1" applyFill="1" applyBorder="1" applyAlignment="1">
      <alignment horizontal="center" vertical="center" wrapText="1"/>
    </xf>
    <xf numFmtId="49" fontId="41" fillId="9" borderId="62" xfId="8" applyNumberFormat="1" applyFont="1" applyFill="1" applyBorder="1" applyAlignment="1">
      <alignment horizontal="center" vertical="center" wrapText="1"/>
    </xf>
    <xf numFmtId="49" fontId="41" fillId="9" borderId="63" xfId="8" applyNumberFormat="1" applyFont="1" applyFill="1" applyBorder="1" applyAlignment="1">
      <alignment horizontal="center" vertical="center" wrapText="1"/>
    </xf>
    <xf numFmtId="49" fontId="41" fillId="9" borderId="64" xfId="8" applyNumberFormat="1" applyFont="1" applyFill="1" applyBorder="1" applyAlignment="1">
      <alignment horizontal="center" vertical="center" wrapText="1"/>
    </xf>
    <xf numFmtId="1" fontId="41" fillId="9" borderId="29" xfId="8" applyNumberFormat="1" applyFont="1" applyFill="1" applyBorder="1" applyAlignment="1">
      <alignment horizontal="center" vertical="center" wrapText="1"/>
    </xf>
    <xf numFmtId="0" fontId="47" fillId="9" borderId="118" xfId="8" applyFont="1" applyFill="1" applyBorder="1" applyAlignment="1">
      <alignment horizontal="center" vertical="center" wrapText="1"/>
    </xf>
    <xf numFmtId="1" fontId="41" fillId="9" borderId="62" xfId="8" applyNumberFormat="1" applyFont="1" applyFill="1" applyBorder="1" applyAlignment="1">
      <alignment horizontal="center" vertical="center" wrapText="1"/>
    </xf>
    <xf numFmtId="1" fontId="41" fillId="9" borderId="63" xfId="8" applyNumberFormat="1" applyFont="1" applyFill="1" applyBorder="1" applyAlignment="1">
      <alignment horizontal="center" vertical="center" wrapText="1"/>
    </xf>
    <xf numFmtId="1" fontId="41" fillId="9" borderId="64" xfId="8" applyNumberFormat="1" applyFont="1" applyFill="1" applyBorder="1" applyAlignment="1">
      <alignment horizontal="center" vertical="center" wrapText="1"/>
    </xf>
    <xf numFmtId="0" fontId="39" fillId="9" borderId="18" xfId="8" applyFont="1" applyFill="1" applyBorder="1" applyAlignment="1">
      <alignment horizontal="center" vertical="center"/>
    </xf>
    <xf numFmtId="0" fontId="39" fillId="9" borderId="19" xfId="8" applyFont="1" applyFill="1" applyBorder="1" applyAlignment="1">
      <alignment horizontal="center" vertical="center"/>
    </xf>
    <xf numFmtId="0" fontId="39" fillId="9" borderId="20" xfId="8" applyFont="1" applyFill="1" applyBorder="1" applyAlignment="1">
      <alignment horizontal="center" vertical="center"/>
    </xf>
    <xf numFmtId="1" fontId="43" fillId="9" borderId="27" xfId="8" applyNumberFormat="1" applyFont="1" applyFill="1" applyBorder="1" applyAlignment="1">
      <alignment horizontal="center" vertical="center" wrapText="1"/>
    </xf>
    <xf numFmtId="1" fontId="43" fillId="9" borderId="28" xfId="8" applyNumberFormat="1" applyFont="1" applyFill="1" applyBorder="1" applyAlignment="1">
      <alignment horizontal="center" vertical="center" wrapText="1"/>
    </xf>
    <xf numFmtId="1" fontId="44" fillId="9" borderId="31" xfId="8" applyNumberFormat="1" applyFont="1" applyFill="1" applyBorder="1" applyAlignment="1">
      <alignment horizontal="center" vertical="center" wrapText="1"/>
    </xf>
    <xf numFmtId="0" fontId="38" fillId="9" borderId="35" xfId="8" applyFont="1" applyFill="1" applyBorder="1" applyAlignment="1">
      <alignment horizontal="center" vertical="center" wrapText="1"/>
    </xf>
    <xf numFmtId="1" fontId="40" fillId="9" borderId="21" xfId="8" applyNumberFormat="1" applyFont="1" applyFill="1" applyBorder="1" applyAlignment="1">
      <alignment horizontal="center" vertical="center" wrapText="1"/>
    </xf>
    <xf numFmtId="0" fontId="42" fillId="9" borderId="26" xfId="8" applyFont="1" applyFill="1" applyBorder="1" applyAlignment="1">
      <alignment vertical="center"/>
    </xf>
    <xf numFmtId="0" fontId="42" fillId="9" borderId="32" xfId="8" applyFont="1" applyFill="1" applyBorder="1" applyAlignment="1">
      <alignment vertical="center"/>
    </xf>
    <xf numFmtId="0" fontId="41" fillId="9" borderId="25" xfId="8" applyFont="1" applyFill="1" applyBorder="1" applyAlignment="1">
      <alignment horizontal="center"/>
    </xf>
    <xf numFmtId="17" fontId="43" fillId="9" borderId="27" xfId="8" applyNumberFormat="1" applyFont="1" applyFill="1" applyBorder="1" applyAlignment="1">
      <alignment horizontal="center" vertical="center" wrapText="1"/>
    </xf>
    <xf numFmtId="49" fontId="43" fillId="9" borderId="28" xfId="8" applyNumberFormat="1" applyFont="1" applyFill="1" applyBorder="1" applyAlignment="1">
      <alignment horizontal="center" vertical="center" wrapText="1"/>
    </xf>
    <xf numFmtId="1" fontId="41" fillId="9" borderId="69" xfId="8" applyNumberFormat="1" applyFont="1" applyFill="1" applyBorder="1" applyAlignment="1">
      <alignment horizontal="center" vertical="center" wrapText="1"/>
    </xf>
    <xf numFmtId="0" fontId="38" fillId="9" borderId="70" xfId="8" applyFont="1" applyFill="1" applyBorder="1" applyAlignment="1">
      <alignment horizontal="center" vertical="center" wrapText="1"/>
    </xf>
    <xf numFmtId="0" fontId="46" fillId="9" borderId="18" xfId="8" applyFont="1" applyFill="1" applyBorder="1" applyAlignment="1">
      <alignment horizontal="center" vertical="center"/>
    </xf>
    <xf numFmtId="0" fontId="46" fillId="9" borderId="19" xfId="8" applyFont="1" applyFill="1" applyBorder="1" applyAlignment="1">
      <alignment horizontal="center" vertical="center"/>
    </xf>
    <xf numFmtId="0" fontId="46" fillId="9" borderId="20" xfId="8" applyFont="1" applyFill="1" applyBorder="1" applyAlignment="1">
      <alignment horizontal="center" vertical="center"/>
    </xf>
    <xf numFmtId="1" fontId="41" fillId="9" borderId="57" xfId="8" applyNumberFormat="1" applyFont="1" applyFill="1" applyBorder="1" applyAlignment="1">
      <alignment horizontal="center" vertical="center" wrapText="1"/>
    </xf>
    <xf numFmtId="0" fontId="47" fillId="9" borderId="66" xfId="8" applyFont="1" applyFill="1" applyBorder="1" applyAlignment="1">
      <alignment vertical="center"/>
    </xf>
    <xf numFmtId="0" fontId="41" fillId="9" borderId="58" xfId="8" applyFont="1" applyFill="1" applyBorder="1" applyAlignment="1">
      <alignment horizontal="center"/>
    </xf>
    <xf numFmtId="0" fontId="41" fillId="9" borderId="59" xfId="8" applyFont="1" applyFill="1" applyBorder="1" applyAlignment="1">
      <alignment horizontal="center"/>
    </xf>
    <xf numFmtId="0" fontId="41" fillId="9" borderId="60" xfId="8" applyFont="1" applyFill="1" applyBorder="1" applyAlignment="1">
      <alignment horizontal="center"/>
    </xf>
    <xf numFmtId="0" fontId="41" fillId="9" borderId="61" xfId="8" applyFont="1" applyFill="1" applyBorder="1" applyAlignment="1">
      <alignment horizontal="center"/>
    </xf>
    <xf numFmtId="17" fontId="41" fillId="9" borderId="62" xfId="8" applyNumberFormat="1" applyFont="1" applyFill="1" applyBorder="1" applyAlignment="1">
      <alignment horizontal="center" vertical="center" wrapText="1"/>
    </xf>
    <xf numFmtId="0" fontId="49" fillId="9" borderId="75" xfId="8" applyFont="1" applyFill="1" applyBorder="1" applyAlignment="1">
      <alignment horizontal="center" vertical="center"/>
    </xf>
    <xf numFmtId="0" fontId="49" fillId="9" borderId="74" xfId="8" applyFont="1" applyFill="1" applyBorder="1" applyAlignment="1">
      <alignment horizontal="center" vertical="center"/>
    </xf>
    <xf numFmtId="0" fontId="44" fillId="9" borderId="25" xfId="8" applyFont="1" applyFill="1" applyBorder="1" applyAlignment="1">
      <alignment horizontal="center"/>
    </xf>
    <xf numFmtId="1" fontId="41" fillId="9" borderId="76" xfId="8" applyNumberFormat="1" applyFont="1" applyFill="1" applyBorder="1" applyAlignment="1">
      <alignment horizontal="center" vertical="center" wrapText="1"/>
    </xf>
    <xf numFmtId="0" fontId="47" fillId="9" borderId="79" xfId="8" applyFont="1" applyFill="1" applyBorder="1" applyAlignment="1">
      <alignment horizontal="center" vertical="center" wrapText="1"/>
    </xf>
    <xf numFmtId="0" fontId="39" fillId="9" borderId="75" xfId="8" applyFont="1" applyFill="1" applyBorder="1" applyAlignment="1">
      <alignment horizontal="center" vertical="center"/>
    </xf>
    <xf numFmtId="0" fontId="39" fillId="9" borderId="74" xfId="8" applyFont="1" applyFill="1" applyBorder="1" applyAlignment="1">
      <alignment horizontal="center" vertical="center"/>
    </xf>
    <xf numFmtId="0" fontId="47" fillId="9" borderId="66" xfId="8" applyFont="1" applyFill="1" applyBorder="1" applyAlignment="1">
      <alignment horizontal="center" vertical="center" wrapText="1"/>
    </xf>
  </cellXfs>
  <cellStyles count="10">
    <cellStyle name="Hipervínculo" xfId="1" builtinId="8"/>
    <cellStyle name="Hipervínculo 2" xfId="6"/>
    <cellStyle name="Hipervínculo 3" xfId="9"/>
    <cellStyle name="Hipervínculo_CUADROS ORIGEN-DESTINO JUN 2009" xfId="4"/>
    <cellStyle name="Normal" xfId="0" builtinId="0"/>
    <cellStyle name="Normal 2" xfId="8"/>
    <cellStyle name="Normal 3 2" xfId="2"/>
    <cellStyle name="Normal 4" xfId="3"/>
    <cellStyle name="Normal 4 2" xfId="5"/>
    <cellStyle name="Normal_Cuadro 1.1 Comportamiento pasajeros y carga MARZO 2009 2" xfId="7"/>
  </cellStyles>
  <dxfs count="56"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2480831</xdr:colOff>
      <xdr:row>1</xdr:row>
      <xdr:rowOff>64077</xdr:rowOff>
    </xdr:from>
    <xdr:to>
      <xdr:col>2</xdr:col>
      <xdr:colOff>4352551</xdr:colOff>
      <xdr:row>5</xdr:row>
      <xdr:rowOff>34636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E34ECC-4009-4CCB-84AB-BEDEDA0C9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695" y="367145"/>
          <a:ext cx="1871720" cy="983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9" zoomScale="110" zoomScaleNormal="110" workbookViewId="0">
      <selection activeCell="B8" sqref="B8:C8"/>
    </sheetView>
  </sheetViews>
  <sheetFormatPr baseColWidth="10" defaultRowHeight="15" x14ac:dyDescent="0.25"/>
  <cols>
    <col min="1" max="1" width="3.7109375" style="1" customWidth="1"/>
    <col min="2" max="2" width="15.7109375" style="1" customWidth="1"/>
    <col min="3" max="3" width="65.85546875" style="1" customWidth="1"/>
    <col min="4" max="5" width="11.42578125" style="1"/>
  </cols>
  <sheetData>
    <row r="1" spans="2:5" ht="24" thickBot="1" x14ac:dyDescent="0.4">
      <c r="B1" s="2"/>
    </row>
    <row r="2" spans="2:5" ht="23.25" x14ac:dyDescent="0.35">
      <c r="B2" s="3"/>
      <c r="C2" s="4"/>
    </row>
    <row r="3" spans="2:5" ht="23.25" x14ac:dyDescent="0.35">
      <c r="B3" s="5" t="s">
        <v>0</v>
      </c>
      <c r="C3" s="6"/>
    </row>
    <row r="4" spans="2:5" ht="18" x14ac:dyDescent="0.25">
      <c r="B4" s="7" t="s">
        <v>1</v>
      </c>
      <c r="C4" s="6"/>
    </row>
    <row r="5" spans="2:5" ht="15.75" x14ac:dyDescent="0.25">
      <c r="B5" s="8" t="s">
        <v>2</v>
      </c>
      <c r="C5" s="6"/>
    </row>
    <row r="6" spans="2:5" ht="23.25" x14ac:dyDescent="0.35">
      <c r="B6" s="9"/>
      <c r="C6" s="6"/>
    </row>
    <row r="7" spans="2:5" ht="23.25" x14ac:dyDescent="0.35">
      <c r="B7" s="10"/>
      <c r="C7" s="11"/>
    </row>
    <row r="8" spans="2:5" ht="23.25" x14ac:dyDescent="0.35">
      <c r="B8" s="177" t="s">
        <v>377</v>
      </c>
      <c r="C8" s="178"/>
      <c r="E8" s="12"/>
    </row>
    <row r="9" spans="2:5" ht="27.75" x14ac:dyDescent="0.4">
      <c r="B9" s="179" t="s">
        <v>3</v>
      </c>
      <c r="C9" s="180"/>
      <c r="E9" s="12"/>
    </row>
    <row r="10" spans="2:5" ht="18" x14ac:dyDescent="0.25">
      <c r="B10" s="181" t="s">
        <v>4</v>
      </c>
      <c r="C10" s="182"/>
    </row>
    <row r="11" spans="2:5" ht="15.75" thickBot="1" x14ac:dyDescent="0.3">
      <c r="B11" s="13"/>
      <c r="C11" s="14"/>
    </row>
    <row r="12" spans="2:5" ht="18" thickTop="1" thickBot="1" x14ac:dyDescent="0.3">
      <c r="B12" s="15" t="s">
        <v>5</v>
      </c>
      <c r="C12" s="16" t="s">
        <v>6</v>
      </c>
    </row>
    <row r="13" spans="2:5" ht="16.5" thickTop="1" x14ac:dyDescent="0.25">
      <c r="B13" s="17" t="s">
        <v>7</v>
      </c>
      <c r="C13" s="18" t="s">
        <v>8</v>
      </c>
    </row>
    <row r="14" spans="2:5" ht="15.75" x14ac:dyDescent="0.25">
      <c r="B14" s="19" t="s">
        <v>9</v>
      </c>
      <c r="C14" s="20" t="s">
        <v>10</v>
      </c>
    </row>
    <row r="15" spans="2:5" ht="15.75" x14ac:dyDescent="0.25">
      <c r="B15" s="21" t="s">
        <v>11</v>
      </c>
      <c r="C15" s="22" t="s">
        <v>12</v>
      </c>
    </row>
    <row r="16" spans="2:5" ht="15.75" x14ac:dyDescent="0.25">
      <c r="B16" s="19" t="s">
        <v>13</v>
      </c>
      <c r="C16" s="22" t="s">
        <v>14</v>
      </c>
    </row>
    <row r="17" spans="2:4" ht="15.75" x14ac:dyDescent="0.25">
      <c r="B17" s="21" t="s">
        <v>15</v>
      </c>
      <c r="C17" s="22" t="s">
        <v>16</v>
      </c>
    </row>
    <row r="18" spans="2:4" ht="15.75" x14ac:dyDescent="0.25">
      <c r="B18" s="19" t="s">
        <v>17</v>
      </c>
      <c r="C18" s="20" t="s">
        <v>18</v>
      </c>
    </row>
    <row r="19" spans="2:4" ht="15.75" x14ac:dyDescent="0.25">
      <c r="B19" s="21" t="s">
        <v>19</v>
      </c>
      <c r="C19" s="22" t="s">
        <v>20</v>
      </c>
    </row>
    <row r="20" spans="2:4" ht="15.75" x14ac:dyDescent="0.25">
      <c r="B20" s="19" t="s">
        <v>21</v>
      </c>
      <c r="C20" s="20" t="s">
        <v>22</v>
      </c>
      <c r="D20" s="23"/>
    </row>
    <row r="21" spans="2:4" ht="16.5" thickBot="1" x14ac:dyDescent="0.3">
      <c r="B21" s="24" t="s">
        <v>23</v>
      </c>
      <c r="C21" s="25" t="s">
        <v>24</v>
      </c>
      <c r="D21" s="23"/>
    </row>
    <row r="23" spans="2:4" ht="15.75" x14ac:dyDescent="0.25">
      <c r="B23" s="26"/>
    </row>
    <row r="24" spans="2:4" x14ac:dyDescent="0.25">
      <c r="B24" s="27"/>
    </row>
    <row r="25" spans="2:4" x14ac:dyDescent="0.25">
      <c r="B25" s="28"/>
    </row>
    <row r="26" spans="2:4" x14ac:dyDescent="0.25">
      <c r="B26" s="29"/>
    </row>
  </sheetData>
  <mergeCells count="3">
    <mergeCell ref="B8:C8"/>
    <mergeCell ref="B9:C9"/>
    <mergeCell ref="B10:C10"/>
  </mergeCells>
  <hyperlinks>
    <hyperlink ref="C14" location="'CUADRO 6,1'!A1" display="Total pasajeros por aeropuerto - Salidos - Llegados"/>
    <hyperlink ref="C15" location="'CUADRO 6,2'!A1" display="Total carga por aeropuerto - Salida - Llegada"/>
    <hyperlink ref="C16" location="'CUADRO 6.3'!A1" display="Total pasajeros por aeropuerto - Regulares - No Regulares"/>
    <hyperlink ref="C17" location="'CUADRO 6,4'!Área_de_impresión" display="Total carga por aeropuerto - Regular - No Regular"/>
    <hyperlink ref="C19" location="'CUADRO 6,6'!A1" display="Total carga por aeropuerto - Nacional - Internacional"/>
    <hyperlink ref="C20" location="'CUADRO 6,7'!A1" display="Operaciones aéreas por aeropuerto - Comerciales y no Comerciales"/>
    <hyperlink ref="C21" location="'CUADRO 6,8'!A1" display="Operaciones aéreas por aeropuerto - Nacional - Internacional"/>
    <hyperlink ref="C12" location="Novedades!A1" display="Novedades importantes para la interpretación de la información."/>
    <hyperlink ref="C18" location="'CUADRO 6,5'!A1" display="Total pasajeros por aeropuerto - Nacional - Internacional"/>
    <hyperlink ref="B13:C13" location="Resumen!A1" display="Resumen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7" workbookViewId="0">
      <selection activeCell="D6" sqref="D6"/>
    </sheetView>
  </sheetViews>
  <sheetFormatPr baseColWidth="10" defaultRowHeight="12.75" x14ac:dyDescent="0.2"/>
  <cols>
    <col min="1" max="16384" width="11.42578125" style="31"/>
  </cols>
  <sheetData>
    <row r="1" spans="1:14" ht="13.5" thickBot="1" x14ac:dyDescent="0.25">
      <c r="A1" s="30"/>
      <c r="B1" s="30"/>
      <c r="C1" s="30"/>
      <c r="D1" s="30"/>
      <c r="E1" s="30"/>
      <c r="F1" s="30"/>
      <c r="G1" s="30"/>
      <c r="H1" s="30"/>
    </row>
    <row r="2" spans="1:14" ht="30.75" thickTop="1" x14ac:dyDescent="0.4">
      <c r="A2" s="32" t="s">
        <v>383</v>
      </c>
      <c r="B2" s="33"/>
      <c r="M2" s="183" t="s">
        <v>25</v>
      </c>
      <c r="N2" s="183"/>
    </row>
    <row r="3" spans="1:14" ht="26.25" x14ac:dyDescent="0.4">
      <c r="A3" s="34" t="s">
        <v>26</v>
      </c>
      <c r="B3" s="35"/>
    </row>
    <row r="9" spans="1:14" ht="28.5" x14ac:dyDescent="0.4">
      <c r="A9" s="36" t="s">
        <v>27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5.75" x14ac:dyDescent="0.25">
      <c r="A10" s="38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16.5" x14ac:dyDescent="0.25">
      <c r="A11" s="39" t="s">
        <v>28</v>
      </c>
    </row>
    <row r="12" spans="1:14" ht="17.25" x14ac:dyDescent="0.3">
      <c r="A12" s="40" t="s">
        <v>29</v>
      </c>
    </row>
    <row r="13" spans="1:14" ht="17.25" x14ac:dyDescent="0.3">
      <c r="A13" s="40"/>
    </row>
    <row r="14" spans="1:14" ht="28.5" x14ac:dyDescent="0.4">
      <c r="A14" s="36" t="s">
        <v>30</v>
      </c>
    </row>
    <row r="17" spans="1:1" ht="22.5" x14ac:dyDescent="0.3">
      <c r="A17" s="41" t="s">
        <v>31</v>
      </c>
    </row>
    <row r="19" spans="1:1" ht="16.5" x14ac:dyDescent="0.25">
      <c r="A19" s="42" t="s">
        <v>32</v>
      </c>
    </row>
    <row r="20" spans="1:1" ht="16.5" x14ac:dyDescent="0.25">
      <c r="A20" s="42"/>
    </row>
    <row r="21" spans="1:1" ht="22.5" x14ac:dyDescent="0.3">
      <c r="A21" s="41" t="s">
        <v>33</v>
      </c>
    </row>
    <row r="22" spans="1:1" ht="16.5" x14ac:dyDescent="0.25">
      <c r="A22" s="42" t="s">
        <v>34</v>
      </c>
    </row>
    <row r="23" spans="1:1" ht="16.5" x14ac:dyDescent="0.25">
      <c r="A23" s="42"/>
    </row>
    <row r="24" spans="1:1" ht="16.5" x14ac:dyDescent="0.25">
      <c r="A24" s="42" t="s">
        <v>35</v>
      </c>
    </row>
    <row r="25" spans="1:1" ht="16.5" x14ac:dyDescent="0.25">
      <c r="A25" s="42" t="s">
        <v>36</v>
      </c>
    </row>
    <row r="26" spans="1:1" ht="16.5" x14ac:dyDescent="0.25">
      <c r="A26" s="39" t="s">
        <v>37</v>
      </c>
    </row>
    <row r="28" spans="1:1" ht="22.5" x14ac:dyDescent="0.3">
      <c r="A28" s="41" t="s">
        <v>38</v>
      </c>
    </row>
    <row r="29" spans="1:1" ht="16.5" x14ac:dyDescent="0.25">
      <c r="A29" s="42"/>
    </row>
  </sheetData>
  <mergeCells count="1">
    <mergeCell ref="M2:N2"/>
  </mergeCells>
  <hyperlinks>
    <hyperlink ref="M2:N2" location="INDICE!A1" display="Volver al 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autoPageBreaks="0"/>
  </sheetPr>
  <dimension ref="A1:R354"/>
  <sheetViews>
    <sheetView showGridLines="0" tabSelected="1" zoomScale="80" zoomScaleNormal="80" workbookViewId="0">
      <selection activeCell="T8" sqref="T8"/>
    </sheetView>
  </sheetViews>
  <sheetFormatPr baseColWidth="10" defaultColWidth="8" defaultRowHeight="13.5" x14ac:dyDescent="0.25"/>
  <cols>
    <col min="1" max="1" width="23.5703125" style="139" customWidth="1"/>
    <col min="2" max="2" width="37" style="139" customWidth="1"/>
    <col min="3" max="5" width="11.7109375" style="139" bestFit="1" customWidth="1"/>
    <col min="6" max="6" width="11.85546875" style="139" customWidth="1"/>
    <col min="7" max="7" width="11.7109375" style="139" customWidth="1"/>
    <col min="8" max="8" width="12.85546875" style="139" customWidth="1"/>
    <col min="9" max="9" width="11.7109375" style="139" customWidth="1"/>
    <col min="10" max="10" width="9.85546875" style="139" bestFit="1" customWidth="1"/>
    <col min="11" max="13" width="13.140625" style="139" bestFit="1" customWidth="1"/>
    <col min="14" max="14" width="11.140625" style="139" bestFit="1" customWidth="1"/>
    <col min="15" max="15" width="12.85546875" style="139" customWidth="1"/>
    <col min="16" max="17" width="13.140625" style="139" bestFit="1" customWidth="1"/>
    <col min="18" max="18" width="9.28515625" style="139" bestFit="1" customWidth="1"/>
    <col min="19" max="16384" width="8" style="139"/>
  </cols>
  <sheetData>
    <row r="1" spans="1:18" ht="19.5" x14ac:dyDescent="0.3">
      <c r="A1" s="151" t="s">
        <v>25</v>
      </c>
      <c r="B1" s="150"/>
    </row>
    <row r="2" spans="1:18" ht="14.25" thickBot="1" x14ac:dyDescent="0.3"/>
    <row r="3" spans="1:18" ht="24" customHeight="1" thickBot="1" x14ac:dyDescent="0.3">
      <c r="A3" s="189" t="s">
        <v>447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1"/>
    </row>
    <row r="4" spans="1:18" ht="15.95" customHeight="1" thickBot="1" x14ac:dyDescent="0.3">
      <c r="A4" s="192" t="s">
        <v>446</v>
      </c>
      <c r="B4" s="192" t="s">
        <v>39</v>
      </c>
      <c r="C4" s="186" t="s">
        <v>40</v>
      </c>
      <c r="D4" s="187"/>
      <c r="E4" s="187"/>
      <c r="F4" s="187"/>
      <c r="G4" s="187"/>
      <c r="H4" s="187"/>
      <c r="I4" s="187"/>
      <c r="J4" s="188"/>
      <c r="K4" s="186" t="s">
        <v>41</v>
      </c>
      <c r="L4" s="187"/>
      <c r="M4" s="187"/>
      <c r="N4" s="187"/>
      <c r="O4" s="187"/>
      <c r="P4" s="187"/>
      <c r="Q4" s="187"/>
      <c r="R4" s="188"/>
    </row>
    <row r="5" spans="1:18" s="149" customFormat="1" ht="26.25" customHeight="1" x14ac:dyDescent="0.25">
      <c r="A5" s="193"/>
      <c r="B5" s="193"/>
      <c r="C5" s="195" t="s">
        <v>531</v>
      </c>
      <c r="D5" s="196"/>
      <c r="E5" s="196"/>
      <c r="F5" s="184" t="s">
        <v>42</v>
      </c>
      <c r="G5" s="195" t="s">
        <v>532</v>
      </c>
      <c r="H5" s="196"/>
      <c r="I5" s="196"/>
      <c r="J5" s="199" t="s">
        <v>43</v>
      </c>
      <c r="K5" s="197" t="s">
        <v>533</v>
      </c>
      <c r="L5" s="198"/>
      <c r="M5" s="198"/>
      <c r="N5" s="184" t="s">
        <v>42</v>
      </c>
      <c r="O5" s="197" t="s">
        <v>534</v>
      </c>
      <c r="P5" s="198"/>
      <c r="Q5" s="198"/>
      <c r="R5" s="184" t="s">
        <v>43</v>
      </c>
    </row>
    <row r="6" spans="1:18" s="148" customFormat="1" ht="32.85" customHeight="1" thickBot="1" x14ac:dyDescent="0.3">
      <c r="A6" s="194"/>
      <c r="B6" s="194"/>
      <c r="C6" s="45" t="s">
        <v>445</v>
      </c>
      <c r="D6" s="46" t="s">
        <v>444</v>
      </c>
      <c r="E6" s="46" t="s">
        <v>46</v>
      </c>
      <c r="F6" s="185"/>
      <c r="G6" s="45" t="s">
        <v>445</v>
      </c>
      <c r="H6" s="46" t="s">
        <v>444</v>
      </c>
      <c r="I6" s="46" t="s">
        <v>46</v>
      </c>
      <c r="J6" s="200"/>
      <c r="K6" s="45" t="s">
        <v>445</v>
      </c>
      <c r="L6" s="46" t="s">
        <v>444</v>
      </c>
      <c r="M6" s="46" t="s">
        <v>46</v>
      </c>
      <c r="N6" s="185"/>
      <c r="O6" s="45" t="s">
        <v>445</v>
      </c>
      <c r="P6" s="46" t="s">
        <v>444</v>
      </c>
      <c r="Q6" s="46" t="s">
        <v>46</v>
      </c>
      <c r="R6" s="185"/>
    </row>
    <row r="7" spans="1:18" s="143" customFormat="1" ht="18" customHeight="1" thickBot="1" x14ac:dyDescent="0.35">
      <c r="A7" s="147" t="s">
        <v>47</v>
      </c>
      <c r="B7" s="146"/>
      <c r="C7" s="145">
        <f>SUM(C8:C347)</f>
        <v>3223005</v>
      </c>
      <c r="D7" s="145">
        <f t="shared" ref="D7:E7" si="0">SUM(D8:D347)</f>
        <v>3177524</v>
      </c>
      <c r="E7" s="145">
        <f t="shared" si="0"/>
        <v>6400529</v>
      </c>
      <c r="F7" s="144">
        <f>E7/$E$7</f>
        <v>1</v>
      </c>
      <c r="G7" s="145">
        <f>SUM(G8:G347)</f>
        <v>2887390</v>
      </c>
      <c r="H7" s="145">
        <f t="shared" ref="H7" si="1">SUM(H8:H347)</f>
        <v>2838394</v>
      </c>
      <c r="I7" s="145">
        <f t="shared" ref="I7" si="2">SUM(I8:I347)</f>
        <v>5725784</v>
      </c>
      <c r="J7" s="144">
        <f>IFERROR((E7/I7-1),"")</f>
        <v>0.11784325081071878</v>
      </c>
      <c r="K7" s="145">
        <f>SUM(K8:K347)</f>
        <v>28217070</v>
      </c>
      <c r="L7" s="145">
        <f t="shared" ref="L7" si="3">SUM(L8:L347)</f>
        <v>27939285</v>
      </c>
      <c r="M7" s="145">
        <f t="shared" ref="M7" si="4">SUM(M8:M347)</f>
        <v>56156355</v>
      </c>
      <c r="N7" s="144">
        <f>M7/$M$7</f>
        <v>1</v>
      </c>
      <c r="O7" s="145">
        <f>SUM(O8:O347)</f>
        <v>25486640</v>
      </c>
      <c r="P7" s="145">
        <f t="shared" ref="P7" si="5">SUM(P8:P347)</f>
        <v>25220863</v>
      </c>
      <c r="Q7" s="145">
        <f t="shared" ref="Q7" si="6">SUM(Q8:Q347)</f>
        <v>50707503</v>
      </c>
      <c r="R7" s="144">
        <f>IFERROR((M7/Q7-1),"")</f>
        <v>0.10745652374166403</v>
      </c>
    </row>
    <row r="8" spans="1:18" s="140" customFormat="1" ht="17.45" customHeight="1" thickTop="1" x14ac:dyDescent="0.25">
      <c r="A8" s="142" t="s">
        <v>443</v>
      </c>
      <c r="B8" s="52" t="s">
        <v>48</v>
      </c>
      <c r="C8" s="53">
        <v>1490822</v>
      </c>
      <c r="D8" s="54">
        <v>1476247</v>
      </c>
      <c r="E8" s="54">
        <v>2967069</v>
      </c>
      <c r="F8" s="55">
        <f t="shared" ref="F8:F71" si="7">E8/$E$7</f>
        <v>0.46356621460507402</v>
      </c>
      <c r="G8" s="53">
        <v>1346883</v>
      </c>
      <c r="H8" s="54">
        <v>1324222</v>
      </c>
      <c r="I8" s="54">
        <v>2671105</v>
      </c>
      <c r="J8" s="55">
        <f t="shared" ref="J8:J71" si="8">IFERROR((E8/I8-1),"")</f>
        <v>0.11080208378180556</v>
      </c>
      <c r="K8" s="53">
        <v>12942327</v>
      </c>
      <c r="L8" s="54">
        <v>12979113</v>
      </c>
      <c r="M8" s="54">
        <v>25921440</v>
      </c>
      <c r="N8" s="55">
        <f t="shared" ref="N8:N71" si="9">M8/$M$7</f>
        <v>0.46159406179407475</v>
      </c>
      <c r="O8" s="54">
        <v>12105232</v>
      </c>
      <c r="P8" s="54">
        <v>12106706</v>
      </c>
      <c r="Q8" s="54">
        <v>24211938</v>
      </c>
      <c r="R8" s="55">
        <f t="shared" ref="R8:R71" si="10">IFERROR((M8/Q8-1),"")</f>
        <v>7.0605748288303127E-2</v>
      </c>
    </row>
    <row r="9" spans="1:18" s="140" customFormat="1" ht="17.45" customHeight="1" x14ac:dyDescent="0.25">
      <c r="A9" s="141" t="s">
        <v>442</v>
      </c>
      <c r="B9" s="59" t="s">
        <v>49</v>
      </c>
      <c r="C9" s="60">
        <v>380825</v>
      </c>
      <c r="D9" s="61">
        <v>371261</v>
      </c>
      <c r="E9" s="61">
        <v>752086</v>
      </c>
      <c r="F9" s="62">
        <f t="shared" si="7"/>
        <v>0.11750372508272364</v>
      </c>
      <c r="G9" s="60">
        <v>345780</v>
      </c>
      <c r="H9" s="61">
        <v>337679</v>
      </c>
      <c r="I9" s="61">
        <v>683459</v>
      </c>
      <c r="J9" s="62">
        <f t="shared" si="8"/>
        <v>0.10041129021638451</v>
      </c>
      <c r="K9" s="60">
        <v>3393433</v>
      </c>
      <c r="L9" s="61">
        <v>3348487</v>
      </c>
      <c r="M9" s="61">
        <v>6741920</v>
      </c>
      <c r="N9" s="62">
        <f t="shared" si="9"/>
        <v>0.12005622515920059</v>
      </c>
      <c r="O9" s="61">
        <v>2907235</v>
      </c>
      <c r="P9" s="61">
        <v>2863595</v>
      </c>
      <c r="Q9" s="61">
        <v>5770830</v>
      </c>
      <c r="R9" s="62">
        <f t="shared" si="10"/>
        <v>0.16827562066461854</v>
      </c>
    </row>
    <row r="10" spans="1:18" s="140" customFormat="1" ht="17.45" customHeight="1" x14ac:dyDescent="0.25">
      <c r="A10" s="141" t="s">
        <v>440</v>
      </c>
      <c r="B10" s="59" t="s">
        <v>83</v>
      </c>
      <c r="C10" s="60">
        <v>218872</v>
      </c>
      <c r="D10" s="61">
        <v>214127</v>
      </c>
      <c r="E10" s="61">
        <v>432999</v>
      </c>
      <c r="F10" s="62">
        <f t="shared" si="7"/>
        <v>6.7650502013192976E-2</v>
      </c>
      <c r="G10" s="60">
        <v>224184</v>
      </c>
      <c r="H10" s="61">
        <v>219064</v>
      </c>
      <c r="I10" s="61">
        <v>443248</v>
      </c>
      <c r="J10" s="62">
        <f t="shared" si="8"/>
        <v>-2.3122495758582051E-2</v>
      </c>
      <c r="K10" s="60">
        <v>2134229</v>
      </c>
      <c r="L10" s="61">
        <v>2096303</v>
      </c>
      <c r="M10" s="61">
        <v>4230532</v>
      </c>
      <c r="N10" s="62">
        <f t="shared" si="9"/>
        <v>7.5334875278140825E-2</v>
      </c>
      <c r="O10" s="61">
        <v>1974488</v>
      </c>
      <c r="P10" s="61">
        <v>1946791</v>
      </c>
      <c r="Q10" s="61">
        <v>3921279</v>
      </c>
      <c r="R10" s="62">
        <f t="shared" si="10"/>
        <v>7.8865339599656137E-2</v>
      </c>
    </row>
    <row r="11" spans="1:18" s="140" customFormat="1" ht="17.45" customHeight="1" x14ac:dyDescent="0.25">
      <c r="A11" s="141" t="s">
        <v>441</v>
      </c>
      <c r="B11" s="59" t="s">
        <v>50</v>
      </c>
      <c r="C11" s="60">
        <v>242294</v>
      </c>
      <c r="D11" s="61">
        <v>237272</v>
      </c>
      <c r="E11" s="61">
        <v>479566</v>
      </c>
      <c r="F11" s="62">
        <f t="shared" si="7"/>
        <v>7.4925994398275519E-2</v>
      </c>
      <c r="G11" s="60">
        <v>204582</v>
      </c>
      <c r="H11" s="61">
        <v>204076</v>
      </c>
      <c r="I11" s="61">
        <v>408658</v>
      </c>
      <c r="J11" s="62">
        <f t="shared" si="8"/>
        <v>0.17351428333716701</v>
      </c>
      <c r="K11" s="60">
        <v>2088802</v>
      </c>
      <c r="L11" s="61">
        <v>2032679</v>
      </c>
      <c r="M11" s="61">
        <v>4121481</v>
      </c>
      <c r="N11" s="62">
        <f t="shared" si="9"/>
        <v>7.3392957929694691E-2</v>
      </c>
      <c r="O11" s="61">
        <v>1783874</v>
      </c>
      <c r="P11" s="61">
        <v>1739242</v>
      </c>
      <c r="Q11" s="61">
        <v>3523116</v>
      </c>
      <c r="R11" s="62">
        <f t="shared" si="10"/>
        <v>0.16983971007483145</v>
      </c>
    </row>
    <row r="12" spans="1:18" s="140" customFormat="1" ht="17.45" customHeight="1" x14ac:dyDescent="0.25">
      <c r="A12" s="141" t="s">
        <v>439</v>
      </c>
      <c r="B12" s="59" t="s">
        <v>51</v>
      </c>
      <c r="C12" s="60">
        <v>120119</v>
      </c>
      <c r="D12" s="61">
        <v>119632</v>
      </c>
      <c r="E12" s="61">
        <v>239751</v>
      </c>
      <c r="F12" s="62">
        <f t="shared" si="7"/>
        <v>3.7457997612384851E-2</v>
      </c>
      <c r="G12" s="60">
        <v>106848</v>
      </c>
      <c r="H12" s="61">
        <v>104692</v>
      </c>
      <c r="I12" s="61">
        <v>211540</v>
      </c>
      <c r="J12" s="62">
        <f t="shared" si="8"/>
        <v>0.13336012101730166</v>
      </c>
      <c r="K12" s="60">
        <v>1055559</v>
      </c>
      <c r="L12" s="61">
        <v>1030221</v>
      </c>
      <c r="M12" s="61">
        <v>2085780</v>
      </c>
      <c r="N12" s="62">
        <f t="shared" si="9"/>
        <v>3.7142367947492316E-2</v>
      </c>
      <c r="O12" s="61">
        <v>952277</v>
      </c>
      <c r="P12" s="61">
        <v>933056</v>
      </c>
      <c r="Q12" s="61">
        <v>1885333</v>
      </c>
      <c r="R12" s="62">
        <f t="shared" si="10"/>
        <v>0.10631914892488492</v>
      </c>
    </row>
    <row r="13" spans="1:18" s="140" customFormat="1" ht="17.45" customHeight="1" x14ac:dyDescent="0.25">
      <c r="A13" s="141" t="s">
        <v>438</v>
      </c>
      <c r="B13" s="59" t="s">
        <v>52</v>
      </c>
      <c r="C13" s="60">
        <v>100150</v>
      </c>
      <c r="D13" s="61">
        <v>99667</v>
      </c>
      <c r="E13" s="61">
        <v>199817</v>
      </c>
      <c r="F13" s="62">
        <f t="shared" si="7"/>
        <v>3.1218825818928403E-2</v>
      </c>
      <c r="G13" s="60">
        <v>84924</v>
      </c>
      <c r="H13" s="61">
        <v>84690</v>
      </c>
      <c r="I13" s="61">
        <v>169614</v>
      </c>
      <c r="J13" s="62">
        <f t="shared" si="8"/>
        <v>0.17806902732085805</v>
      </c>
      <c r="K13" s="60">
        <v>904143</v>
      </c>
      <c r="L13" s="61">
        <v>892751</v>
      </c>
      <c r="M13" s="61">
        <v>1796894</v>
      </c>
      <c r="N13" s="62">
        <f t="shared" si="9"/>
        <v>3.1998052580157671E-2</v>
      </c>
      <c r="O13" s="61">
        <v>808107</v>
      </c>
      <c r="P13" s="61">
        <v>800491</v>
      </c>
      <c r="Q13" s="61">
        <v>1608598</v>
      </c>
      <c r="R13" s="62">
        <f t="shared" si="10"/>
        <v>0.11705597047864047</v>
      </c>
    </row>
    <row r="14" spans="1:18" s="140" customFormat="1" ht="17.45" customHeight="1" x14ac:dyDescent="0.25">
      <c r="A14" s="141" t="s">
        <v>437</v>
      </c>
      <c r="B14" s="59" t="s">
        <v>53</v>
      </c>
      <c r="C14" s="60">
        <v>87349</v>
      </c>
      <c r="D14" s="61">
        <v>85018</v>
      </c>
      <c r="E14" s="61">
        <v>172367</v>
      </c>
      <c r="F14" s="62">
        <f t="shared" si="7"/>
        <v>2.6930117807449978E-2</v>
      </c>
      <c r="G14" s="60">
        <v>82491</v>
      </c>
      <c r="H14" s="61">
        <v>81208</v>
      </c>
      <c r="I14" s="61">
        <v>163699</v>
      </c>
      <c r="J14" s="62">
        <f t="shared" si="8"/>
        <v>5.2950842705209E-2</v>
      </c>
      <c r="K14" s="60">
        <v>886624</v>
      </c>
      <c r="L14" s="61">
        <v>870861</v>
      </c>
      <c r="M14" s="61">
        <v>1757485</v>
      </c>
      <c r="N14" s="62">
        <f t="shared" si="9"/>
        <v>3.1296279824429486E-2</v>
      </c>
      <c r="O14" s="61">
        <v>696399</v>
      </c>
      <c r="P14" s="61">
        <v>680442</v>
      </c>
      <c r="Q14" s="61">
        <v>1376841</v>
      </c>
      <c r="R14" s="62">
        <f t="shared" si="10"/>
        <v>0.27646184272548546</v>
      </c>
    </row>
    <row r="15" spans="1:18" s="140" customFormat="1" ht="17.45" customHeight="1" x14ac:dyDescent="0.25">
      <c r="A15" s="141" t="s">
        <v>436</v>
      </c>
      <c r="B15" s="59" t="s">
        <v>54</v>
      </c>
      <c r="C15" s="60">
        <v>87905</v>
      </c>
      <c r="D15" s="61">
        <v>86141</v>
      </c>
      <c r="E15" s="61">
        <v>174046</v>
      </c>
      <c r="F15" s="62">
        <f t="shared" si="7"/>
        <v>2.7192439874891592E-2</v>
      </c>
      <c r="G15" s="60">
        <v>71196</v>
      </c>
      <c r="H15" s="61">
        <v>69934</v>
      </c>
      <c r="I15" s="61">
        <v>141130</v>
      </c>
      <c r="J15" s="62">
        <f t="shared" si="8"/>
        <v>0.23323177212499124</v>
      </c>
      <c r="K15" s="60">
        <v>701486</v>
      </c>
      <c r="L15" s="61">
        <v>680791</v>
      </c>
      <c r="M15" s="61">
        <v>1382277</v>
      </c>
      <c r="N15" s="62">
        <f t="shared" si="9"/>
        <v>2.4614792039120061E-2</v>
      </c>
      <c r="O15" s="61">
        <v>592540</v>
      </c>
      <c r="P15" s="61">
        <v>574529</v>
      </c>
      <c r="Q15" s="61">
        <v>1167069</v>
      </c>
      <c r="R15" s="62">
        <f t="shared" si="10"/>
        <v>0.18440040820208581</v>
      </c>
    </row>
    <row r="16" spans="1:18" s="140" customFormat="1" ht="17.45" customHeight="1" x14ac:dyDescent="0.25">
      <c r="A16" s="141" t="s">
        <v>435</v>
      </c>
      <c r="B16" s="59" t="s">
        <v>55</v>
      </c>
      <c r="C16" s="60">
        <v>75909</v>
      </c>
      <c r="D16" s="61">
        <v>72799</v>
      </c>
      <c r="E16" s="61">
        <v>148708</v>
      </c>
      <c r="F16" s="62">
        <f t="shared" si="7"/>
        <v>2.3233704589105057E-2</v>
      </c>
      <c r="G16" s="60">
        <v>74270</v>
      </c>
      <c r="H16" s="61">
        <v>71757</v>
      </c>
      <c r="I16" s="61">
        <v>146027</v>
      </c>
      <c r="J16" s="62">
        <f t="shared" si="8"/>
        <v>1.8359618426729396E-2</v>
      </c>
      <c r="K16" s="60">
        <v>701938</v>
      </c>
      <c r="L16" s="61">
        <v>673935</v>
      </c>
      <c r="M16" s="61">
        <v>1375873</v>
      </c>
      <c r="N16" s="62">
        <f t="shared" si="9"/>
        <v>2.4500753298535845E-2</v>
      </c>
      <c r="O16" s="61">
        <v>671036</v>
      </c>
      <c r="P16" s="61">
        <v>643713</v>
      </c>
      <c r="Q16" s="61">
        <v>1314749</v>
      </c>
      <c r="R16" s="62">
        <f t="shared" si="10"/>
        <v>4.649100322571087E-2</v>
      </c>
    </row>
    <row r="17" spans="1:18" s="140" customFormat="1" ht="17.45" customHeight="1" x14ac:dyDescent="0.25">
      <c r="A17" s="141" t="s">
        <v>434</v>
      </c>
      <c r="B17" s="59" t="s">
        <v>56</v>
      </c>
      <c r="C17" s="60">
        <v>52162</v>
      </c>
      <c r="D17" s="61">
        <v>52186</v>
      </c>
      <c r="E17" s="61">
        <v>104348</v>
      </c>
      <c r="F17" s="62">
        <f t="shared" si="7"/>
        <v>1.6303027452887097E-2</v>
      </c>
      <c r="G17" s="60">
        <v>50339</v>
      </c>
      <c r="H17" s="61">
        <v>50021</v>
      </c>
      <c r="I17" s="61">
        <v>100360</v>
      </c>
      <c r="J17" s="62">
        <f t="shared" si="8"/>
        <v>3.9736946990833077E-2</v>
      </c>
      <c r="K17" s="60">
        <v>426179</v>
      </c>
      <c r="L17" s="61">
        <v>437105</v>
      </c>
      <c r="M17" s="61">
        <v>863284</v>
      </c>
      <c r="N17" s="62">
        <f t="shared" si="9"/>
        <v>1.5372863854856677E-2</v>
      </c>
      <c r="O17" s="61">
        <v>422537</v>
      </c>
      <c r="P17" s="61">
        <v>430988</v>
      </c>
      <c r="Q17" s="61">
        <v>853525</v>
      </c>
      <c r="R17" s="62">
        <f t="shared" si="10"/>
        <v>1.1433759995313597E-2</v>
      </c>
    </row>
    <row r="18" spans="1:18" s="140" customFormat="1" ht="17.45" customHeight="1" x14ac:dyDescent="0.25">
      <c r="A18" s="141" t="s">
        <v>433</v>
      </c>
      <c r="B18" s="59" t="s">
        <v>93</v>
      </c>
      <c r="C18" s="60">
        <v>47788</v>
      </c>
      <c r="D18" s="61">
        <v>47313</v>
      </c>
      <c r="E18" s="61">
        <v>95101</v>
      </c>
      <c r="F18" s="62">
        <f t="shared" si="7"/>
        <v>1.4858303118382871E-2</v>
      </c>
      <c r="G18" s="60">
        <v>41407</v>
      </c>
      <c r="H18" s="61">
        <v>38775</v>
      </c>
      <c r="I18" s="61">
        <v>80182</v>
      </c>
      <c r="J18" s="62">
        <f t="shared" si="8"/>
        <v>0.18606420393604539</v>
      </c>
      <c r="K18" s="60">
        <v>401741</v>
      </c>
      <c r="L18" s="61">
        <v>375563</v>
      </c>
      <c r="M18" s="61">
        <v>777304</v>
      </c>
      <c r="N18" s="62">
        <f t="shared" si="9"/>
        <v>1.3841781575745078E-2</v>
      </c>
      <c r="O18" s="61">
        <v>348696</v>
      </c>
      <c r="P18" s="61">
        <v>321834</v>
      </c>
      <c r="Q18" s="61">
        <v>670530</v>
      </c>
      <c r="R18" s="62">
        <f t="shared" si="10"/>
        <v>0.15923821454670195</v>
      </c>
    </row>
    <row r="19" spans="1:18" s="140" customFormat="1" ht="17.45" customHeight="1" x14ac:dyDescent="0.25">
      <c r="A19" s="141" t="s">
        <v>432</v>
      </c>
      <c r="B19" s="59" t="s">
        <v>95</v>
      </c>
      <c r="C19" s="60">
        <v>44256</v>
      </c>
      <c r="D19" s="61">
        <v>43112</v>
      </c>
      <c r="E19" s="61">
        <v>87368</v>
      </c>
      <c r="F19" s="62">
        <f t="shared" si="7"/>
        <v>1.3650121732125578E-2</v>
      </c>
      <c r="G19" s="60">
        <v>41345</v>
      </c>
      <c r="H19" s="61">
        <v>40813</v>
      </c>
      <c r="I19" s="61">
        <v>82158</v>
      </c>
      <c r="J19" s="62">
        <f t="shared" si="8"/>
        <v>6.3414396650356641E-2</v>
      </c>
      <c r="K19" s="60">
        <v>378935</v>
      </c>
      <c r="L19" s="61">
        <v>366578</v>
      </c>
      <c r="M19" s="61">
        <v>745513</v>
      </c>
      <c r="N19" s="62">
        <f t="shared" si="9"/>
        <v>1.3275665772823041E-2</v>
      </c>
      <c r="O19" s="61">
        <v>342548</v>
      </c>
      <c r="P19" s="61">
        <v>336021</v>
      </c>
      <c r="Q19" s="61">
        <v>678569</v>
      </c>
      <c r="R19" s="62">
        <f t="shared" si="10"/>
        <v>9.8654668869341267E-2</v>
      </c>
    </row>
    <row r="20" spans="1:18" s="140" customFormat="1" ht="17.45" customHeight="1" x14ac:dyDescent="0.25">
      <c r="A20" s="141" t="s">
        <v>431</v>
      </c>
      <c r="B20" s="59" t="s">
        <v>57</v>
      </c>
      <c r="C20" s="60">
        <v>40130</v>
      </c>
      <c r="D20" s="61">
        <v>39659</v>
      </c>
      <c r="E20" s="61">
        <v>79789</v>
      </c>
      <c r="F20" s="62">
        <f t="shared" si="7"/>
        <v>1.2466000857116653E-2</v>
      </c>
      <c r="G20" s="60">
        <v>9336</v>
      </c>
      <c r="H20" s="61">
        <v>9056</v>
      </c>
      <c r="I20" s="61">
        <v>18392</v>
      </c>
      <c r="J20" s="62">
        <f t="shared" si="8"/>
        <v>3.3382448890822101</v>
      </c>
      <c r="K20" s="60">
        <v>182345</v>
      </c>
      <c r="L20" s="61">
        <v>178345</v>
      </c>
      <c r="M20" s="61">
        <v>360690</v>
      </c>
      <c r="N20" s="62">
        <f t="shared" si="9"/>
        <v>6.4229596098251034E-3</v>
      </c>
      <c r="O20" s="61">
        <v>71624</v>
      </c>
      <c r="P20" s="61">
        <v>69488</v>
      </c>
      <c r="Q20" s="61">
        <v>141112</v>
      </c>
      <c r="R20" s="62">
        <f t="shared" si="10"/>
        <v>1.5560547650093541</v>
      </c>
    </row>
    <row r="21" spans="1:18" s="140" customFormat="1" ht="17.45" customHeight="1" x14ac:dyDescent="0.25">
      <c r="A21" s="141" t="s">
        <v>430</v>
      </c>
      <c r="B21" s="59" t="s">
        <v>58</v>
      </c>
      <c r="C21" s="60">
        <v>19196</v>
      </c>
      <c r="D21" s="61">
        <v>19086</v>
      </c>
      <c r="E21" s="61">
        <v>38282</v>
      </c>
      <c r="F21" s="62">
        <f t="shared" si="7"/>
        <v>5.9810681273375996E-3</v>
      </c>
      <c r="G21" s="60">
        <v>16138</v>
      </c>
      <c r="H21" s="61">
        <v>15626</v>
      </c>
      <c r="I21" s="61">
        <v>31764</v>
      </c>
      <c r="J21" s="62">
        <f t="shared" si="8"/>
        <v>0.20520085631532559</v>
      </c>
      <c r="K21" s="60">
        <v>174258</v>
      </c>
      <c r="L21" s="61">
        <v>170134</v>
      </c>
      <c r="M21" s="61">
        <v>344392</v>
      </c>
      <c r="N21" s="62">
        <f t="shared" si="9"/>
        <v>6.1327342203745241E-3</v>
      </c>
      <c r="O21" s="61">
        <v>147603</v>
      </c>
      <c r="P21" s="61">
        <v>143171</v>
      </c>
      <c r="Q21" s="61">
        <v>290774</v>
      </c>
      <c r="R21" s="62">
        <f t="shared" si="10"/>
        <v>0.18439750459119453</v>
      </c>
    </row>
    <row r="22" spans="1:18" s="140" customFormat="1" ht="17.45" customHeight="1" x14ac:dyDescent="0.25">
      <c r="A22" s="141" t="s">
        <v>429</v>
      </c>
      <c r="B22" s="59" t="s">
        <v>97</v>
      </c>
      <c r="C22" s="60">
        <v>19670</v>
      </c>
      <c r="D22" s="61">
        <v>19682</v>
      </c>
      <c r="E22" s="61">
        <v>39352</v>
      </c>
      <c r="F22" s="62">
        <f t="shared" si="7"/>
        <v>6.1482418093879426E-3</v>
      </c>
      <c r="G22" s="60">
        <v>16308</v>
      </c>
      <c r="H22" s="61">
        <v>15932</v>
      </c>
      <c r="I22" s="61">
        <v>32240</v>
      </c>
      <c r="J22" s="62">
        <f t="shared" si="8"/>
        <v>0.22059553349875927</v>
      </c>
      <c r="K22" s="60">
        <v>169688</v>
      </c>
      <c r="L22" s="61">
        <v>164164</v>
      </c>
      <c r="M22" s="61">
        <v>333852</v>
      </c>
      <c r="N22" s="62">
        <f t="shared" si="9"/>
        <v>5.9450439758777082E-3</v>
      </c>
      <c r="O22" s="61">
        <v>150716</v>
      </c>
      <c r="P22" s="61">
        <v>147406</v>
      </c>
      <c r="Q22" s="61">
        <v>298122</v>
      </c>
      <c r="R22" s="62">
        <f t="shared" si="10"/>
        <v>0.11985026264415244</v>
      </c>
    </row>
    <row r="23" spans="1:18" s="140" customFormat="1" ht="17.45" customHeight="1" x14ac:dyDescent="0.25">
      <c r="A23" s="141" t="s">
        <v>427</v>
      </c>
      <c r="B23" s="59" t="s">
        <v>59</v>
      </c>
      <c r="C23" s="60">
        <v>15858</v>
      </c>
      <c r="D23" s="61">
        <v>16464</v>
      </c>
      <c r="E23" s="61">
        <v>32322</v>
      </c>
      <c r="F23" s="62">
        <f t="shared" si="7"/>
        <v>5.0498950946085861E-3</v>
      </c>
      <c r="G23" s="60">
        <v>14445</v>
      </c>
      <c r="H23" s="61">
        <v>15249</v>
      </c>
      <c r="I23" s="61">
        <v>29694</v>
      </c>
      <c r="J23" s="62">
        <f t="shared" si="8"/>
        <v>8.8502727823802863E-2</v>
      </c>
      <c r="K23" s="60">
        <v>142045</v>
      </c>
      <c r="L23" s="61">
        <v>135884</v>
      </c>
      <c r="M23" s="61">
        <v>277929</v>
      </c>
      <c r="N23" s="62">
        <f t="shared" si="9"/>
        <v>4.9491994272064131E-3</v>
      </c>
      <c r="O23" s="61">
        <v>136826</v>
      </c>
      <c r="P23" s="61">
        <v>131230</v>
      </c>
      <c r="Q23" s="61">
        <v>268056</v>
      </c>
      <c r="R23" s="62">
        <f t="shared" si="10"/>
        <v>3.6831856030083321E-2</v>
      </c>
    </row>
    <row r="24" spans="1:18" s="140" customFormat="1" ht="17.45" customHeight="1" x14ac:dyDescent="0.25">
      <c r="A24" s="141" t="s">
        <v>425</v>
      </c>
      <c r="B24" s="59" t="s">
        <v>61</v>
      </c>
      <c r="C24" s="60">
        <v>13535</v>
      </c>
      <c r="D24" s="61">
        <v>13305</v>
      </c>
      <c r="E24" s="61">
        <v>26840</v>
      </c>
      <c r="F24" s="62">
        <f t="shared" si="7"/>
        <v>4.1934033890011282E-3</v>
      </c>
      <c r="G24" s="60">
        <v>14015</v>
      </c>
      <c r="H24" s="61">
        <v>14048</v>
      </c>
      <c r="I24" s="61">
        <v>28063</v>
      </c>
      <c r="J24" s="62">
        <f t="shared" si="8"/>
        <v>-4.3580515269215692E-2</v>
      </c>
      <c r="K24" s="60">
        <v>124613</v>
      </c>
      <c r="L24" s="61">
        <v>120944</v>
      </c>
      <c r="M24" s="61">
        <v>245557</v>
      </c>
      <c r="N24" s="62">
        <f t="shared" si="9"/>
        <v>4.3727375111864012E-3</v>
      </c>
      <c r="O24" s="61">
        <v>121595</v>
      </c>
      <c r="P24" s="61">
        <v>120814</v>
      </c>
      <c r="Q24" s="61">
        <v>242409</v>
      </c>
      <c r="R24" s="62">
        <f t="shared" si="10"/>
        <v>1.2986316514650875E-2</v>
      </c>
    </row>
    <row r="25" spans="1:18" s="140" customFormat="1" ht="17.45" customHeight="1" x14ac:dyDescent="0.25">
      <c r="A25" s="141" t="s">
        <v>63</v>
      </c>
      <c r="B25" s="59" t="s">
        <v>63</v>
      </c>
      <c r="C25" s="60">
        <v>14720</v>
      </c>
      <c r="D25" s="61">
        <v>14609</v>
      </c>
      <c r="E25" s="61">
        <v>29329</v>
      </c>
      <c r="F25" s="62">
        <f t="shared" si="7"/>
        <v>4.5822774961257109E-3</v>
      </c>
      <c r="G25" s="60">
        <v>14828</v>
      </c>
      <c r="H25" s="61">
        <v>14756</v>
      </c>
      <c r="I25" s="61">
        <v>29584</v>
      </c>
      <c r="J25" s="62">
        <f t="shared" si="8"/>
        <v>-8.6195240670632334E-3</v>
      </c>
      <c r="K25" s="60">
        <v>121754</v>
      </c>
      <c r="L25" s="61">
        <v>119589</v>
      </c>
      <c r="M25" s="61">
        <v>241343</v>
      </c>
      <c r="N25" s="62">
        <f t="shared" si="9"/>
        <v>4.2976970282348273E-3</v>
      </c>
      <c r="O25" s="61">
        <v>126084</v>
      </c>
      <c r="P25" s="61">
        <v>122078</v>
      </c>
      <c r="Q25" s="61">
        <v>248162</v>
      </c>
      <c r="R25" s="62">
        <f t="shared" si="10"/>
        <v>-2.7478018391212222E-2</v>
      </c>
    </row>
    <row r="26" spans="1:18" s="140" customFormat="1" ht="17.45" customHeight="1" x14ac:dyDescent="0.25">
      <c r="A26" s="141" t="s">
        <v>428</v>
      </c>
      <c r="B26" s="59" t="s">
        <v>60</v>
      </c>
      <c r="C26" s="60">
        <v>14156</v>
      </c>
      <c r="D26" s="61">
        <v>14308</v>
      </c>
      <c r="E26" s="61">
        <v>28464</v>
      </c>
      <c r="F26" s="62">
        <f t="shared" si="7"/>
        <v>4.4471324167111815E-3</v>
      </c>
      <c r="G26" s="60">
        <v>10136</v>
      </c>
      <c r="H26" s="61">
        <v>10338</v>
      </c>
      <c r="I26" s="61">
        <v>20474</v>
      </c>
      <c r="J26" s="62">
        <f t="shared" si="8"/>
        <v>0.39025105011233752</v>
      </c>
      <c r="K26" s="60">
        <v>119622</v>
      </c>
      <c r="L26" s="61">
        <v>121570</v>
      </c>
      <c r="M26" s="61">
        <v>241192</v>
      </c>
      <c r="N26" s="62">
        <f t="shared" si="9"/>
        <v>4.2950081072747684E-3</v>
      </c>
      <c r="O26" s="61">
        <v>96132</v>
      </c>
      <c r="P26" s="61">
        <v>97321</v>
      </c>
      <c r="Q26" s="61">
        <v>193453</v>
      </c>
      <c r="R26" s="62">
        <f t="shared" si="10"/>
        <v>0.24677311801833013</v>
      </c>
    </row>
    <row r="27" spans="1:18" s="140" customFormat="1" ht="17.45" customHeight="1" x14ac:dyDescent="0.25">
      <c r="A27" s="141" t="s">
        <v>426</v>
      </c>
      <c r="B27" s="59" t="s">
        <v>62</v>
      </c>
      <c r="C27" s="60">
        <v>14332</v>
      </c>
      <c r="D27" s="61">
        <v>14065</v>
      </c>
      <c r="E27" s="61">
        <v>28397</v>
      </c>
      <c r="F27" s="62">
        <f t="shared" si="7"/>
        <v>4.4366645319472812E-3</v>
      </c>
      <c r="G27" s="60">
        <v>12016</v>
      </c>
      <c r="H27" s="61">
        <v>11776</v>
      </c>
      <c r="I27" s="61">
        <v>23792</v>
      </c>
      <c r="J27" s="62">
        <f t="shared" si="8"/>
        <v>0.19355245460659054</v>
      </c>
      <c r="K27" s="60">
        <v>121310</v>
      </c>
      <c r="L27" s="61">
        <v>118960</v>
      </c>
      <c r="M27" s="61">
        <v>240270</v>
      </c>
      <c r="N27" s="62">
        <f t="shared" si="9"/>
        <v>4.2785896627371917E-3</v>
      </c>
      <c r="O27" s="61">
        <v>103337</v>
      </c>
      <c r="P27" s="61">
        <v>102396</v>
      </c>
      <c r="Q27" s="61">
        <v>205733</v>
      </c>
      <c r="R27" s="62">
        <f t="shared" si="10"/>
        <v>0.16787292267161802</v>
      </c>
    </row>
    <row r="28" spans="1:18" s="140" customFormat="1" ht="17.45" customHeight="1" x14ac:dyDescent="0.25">
      <c r="A28" s="141" t="s">
        <v>423</v>
      </c>
      <c r="B28" s="59" t="s">
        <v>101</v>
      </c>
      <c r="C28" s="60">
        <v>11175</v>
      </c>
      <c r="D28" s="61">
        <v>11172</v>
      </c>
      <c r="E28" s="61">
        <v>22347</v>
      </c>
      <c r="F28" s="62">
        <f t="shared" si="7"/>
        <v>3.4914301614757154E-3</v>
      </c>
      <c r="G28" s="60">
        <v>6710</v>
      </c>
      <c r="H28" s="61">
        <v>6350</v>
      </c>
      <c r="I28" s="61">
        <v>13060</v>
      </c>
      <c r="J28" s="62">
        <f t="shared" si="8"/>
        <v>0.71110260336906594</v>
      </c>
      <c r="K28" s="60">
        <v>100216</v>
      </c>
      <c r="L28" s="61">
        <v>94279</v>
      </c>
      <c r="M28" s="61">
        <v>194495</v>
      </c>
      <c r="N28" s="62">
        <f t="shared" si="9"/>
        <v>3.4634548485207063E-3</v>
      </c>
      <c r="O28" s="61">
        <v>63594</v>
      </c>
      <c r="P28" s="61">
        <v>60388</v>
      </c>
      <c r="Q28" s="61">
        <v>123982</v>
      </c>
      <c r="R28" s="62">
        <f t="shared" si="10"/>
        <v>0.56873578422674265</v>
      </c>
    </row>
    <row r="29" spans="1:18" s="140" customFormat="1" ht="17.45" customHeight="1" x14ac:dyDescent="0.25">
      <c r="A29" s="141" t="s">
        <v>424</v>
      </c>
      <c r="B29" s="59" t="s">
        <v>64</v>
      </c>
      <c r="C29" s="60">
        <v>11792</v>
      </c>
      <c r="D29" s="61">
        <v>11294</v>
      </c>
      <c r="E29" s="61">
        <v>23086</v>
      </c>
      <c r="F29" s="62">
        <f t="shared" si="7"/>
        <v>3.6068893680506722E-3</v>
      </c>
      <c r="G29" s="60">
        <v>9261</v>
      </c>
      <c r="H29" s="61">
        <v>9206</v>
      </c>
      <c r="I29" s="61">
        <v>18467</v>
      </c>
      <c r="J29" s="62">
        <f t="shared" si="8"/>
        <v>0.25012183895597562</v>
      </c>
      <c r="K29" s="60">
        <v>97259</v>
      </c>
      <c r="L29" s="61">
        <v>94676</v>
      </c>
      <c r="M29" s="61">
        <v>191935</v>
      </c>
      <c r="N29" s="62">
        <f t="shared" si="9"/>
        <v>3.4178678441647431E-3</v>
      </c>
      <c r="O29" s="61">
        <v>84355</v>
      </c>
      <c r="P29" s="61">
        <v>81800</v>
      </c>
      <c r="Q29" s="61">
        <v>166155</v>
      </c>
      <c r="R29" s="62">
        <f t="shared" si="10"/>
        <v>0.15515632993289397</v>
      </c>
    </row>
    <row r="30" spans="1:18" s="140" customFormat="1" ht="17.45" customHeight="1" x14ac:dyDescent="0.25">
      <c r="A30" s="141" t="s">
        <v>422</v>
      </c>
      <c r="B30" s="59" t="s">
        <v>109</v>
      </c>
      <c r="C30" s="60">
        <v>9961</v>
      </c>
      <c r="D30" s="61">
        <v>9906</v>
      </c>
      <c r="E30" s="61">
        <v>19867</v>
      </c>
      <c r="F30" s="62">
        <f t="shared" si="7"/>
        <v>3.1039621881253877E-3</v>
      </c>
      <c r="G30" s="60">
        <v>9269</v>
      </c>
      <c r="H30" s="61">
        <v>9005</v>
      </c>
      <c r="I30" s="61">
        <v>18274</v>
      </c>
      <c r="J30" s="62">
        <f t="shared" si="8"/>
        <v>8.7173032724088939E-2</v>
      </c>
      <c r="K30" s="60">
        <v>82436</v>
      </c>
      <c r="L30" s="61">
        <v>80534</v>
      </c>
      <c r="M30" s="61">
        <v>162970</v>
      </c>
      <c r="N30" s="62">
        <f t="shared" si="9"/>
        <v>2.9020758202700299E-3</v>
      </c>
      <c r="O30" s="61">
        <v>76792</v>
      </c>
      <c r="P30" s="61">
        <v>75726</v>
      </c>
      <c r="Q30" s="61">
        <v>152518</v>
      </c>
      <c r="R30" s="62">
        <f t="shared" si="10"/>
        <v>6.8529616176451258E-2</v>
      </c>
    </row>
    <row r="31" spans="1:18" s="140" customFormat="1" ht="17.45" customHeight="1" x14ac:dyDescent="0.25">
      <c r="A31" s="141" t="s">
        <v>421</v>
      </c>
      <c r="B31" s="59" t="s">
        <v>65</v>
      </c>
      <c r="C31" s="60">
        <v>7123</v>
      </c>
      <c r="D31" s="61">
        <v>6909</v>
      </c>
      <c r="E31" s="61">
        <v>14032</v>
      </c>
      <c r="F31" s="62">
        <f t="shared" si="7"/>
        <v>2.192318791149919E-3</v>
      </c>
      <c r="G31" s="60">
        <v>5649</v>
      </c>
      <c r="H31" s="61">
        <v>5429</v>
      </c>
      <c r="I31" s="61">
        <v>11078</v>
      </c>
      <c r="J31" s="62">
        <f t="shared" si="8"/>
        <v>0.26665463079978347</v>
      </c>
      <c r="K31" s="60">
        <v>55524</v>
      </c>
      <c r="L31" s="61">
        <v>54010</v>
      </c>
      <c r="M31" s="61">
        <v>109534</v>
      </c>
      <c r="N31" s="62">
        <f t="shared" si="9"/>
        <v>1.9505183340336103E-3</v>
      </c>
      <c r="O31" s="61">
        <v>48867</v>
      </c>
      <c r="P31" s="61">
        <v>47087</v>
      </c>
      <c r="Q31" s="61">
        <v>95954</v>
      </c>
      <c r="R31" s="62">
        <f t="shared" si="10"/>
        <v>0.14152614794589069</v>
      </c>
    </row>
    <row r="32" spans="1:18" s="140" customFormat="1" ht="17.45" customHeight="1" x14ac:dyDescent="0.25">
      <c r="A32" s="141" t="s">
        <v>419</v>
      </c>
      <c r="B32" s="59" t="s">
        <v>66</v>
      </c>
      <c r="C32" s="60">
        <v>7502</v>
      </c>
      <c r="D32" s="61">
        <v>7617</v>
      </c>
      <c r="E32" s="61">
        <v>15119</v>
      </c>
      <c r="F32" s="62">
        <f t="shared" si="7"/>
        <v>2.362148503662744E-3</v>
      </c>
      <c r="G32" s="60">
        <v>5347</v>
      </c>
      <c r="H32" s="61">
        <v>5225</v>
      </c>
      <c r="I32" s="61">
        <v>10572</v>
      </c>
      <c r="J32" s="62">
        <f t="shared" si="8"/>
        <v>0.43009837306091558</v>
      </c>
      <c r="K32" s="60">
        <v>53081</v>
      </c>
      <c r="L32" s="61">
        <v>52616</v>
      </c>
      <c r="M32" s="61">
        <v>105697</v>
      </c>
      <c r="N32" s="62">
        <f t="shared" si="9"/>
        <v>1.8821912497703956E-3</v>
      </c>
      <c r="O32" s="61">
        <v>47434</v>
      </c>
      <c r="P32" s="61">
        <v>45838</v>
      </c>
      <c r="Q32" s="61">
        <v>93272</v>
      </c>
      <c r="R32" s="62">
        <f t="shared" si="10"/>
        <v>0.13321253966892521</v>
      </c>
    </row>
    <row r="33" spans="1:18" s="140" customFormat="1" ht="17.45" customHeight="1" x14ac:dyDescent="0.25">
      <c r="A33" s="141" t="s">
        <v>420</v>
      </c>
      <c r="B33" s="59" t="s">
        <v>69</v>
      </c>
      <c r="C33" s="60">
        <v>6006</v>
      </c>
      <c r="D33" s="61">
        <v>5945</v>
      </c>
      <c r="E33" s="61">
        <v>11951</v>
      </c>
      <c r="F33" s="62">
        <f t="shared" si="7"/>
        <v>1.867189415124906E-3</v>
      </c>
      <c r="G33" s="60">
        <v>5058</v>
      </c>
      <c r="H33" s="61">
        <v>4778</v>
      </c>
      <c r="I33" s="61">
        <v>9836</v>
      </c>
      <c r="J33" s="62">
        <f t="shared" si="8"/>
        <v>0.21502643350955664</v>
      </c>
      <c r="K33" s="60">
        <v>53387</v>
      </c>
      <c r="L33" s="61">
        <v>50092</v>
      </c>
      <c r="M33" s="61">
        <v>103479</v>
      </c>
      <c r="N33" s="62">
        <f t="shared" si="9"/>
        <v>1.8426943842776121E-3</v>
      </c>
      <c r="O33" s="61">
        <v>45537</v>
      </c>
      <c r="P33" s="61">
        <v>43025</v>
      </c>
      <c r="Q33" s="61">
        <v>88562</v>
      </c>
      <c r="R33" s="62">
        <f t="shared" si="10"/>
        <v>0.16843567218445843</v>
      </c>
    </row>
    <row r="34" spans="1:18" s="140" customFormat="1" ht="17.45" customHeight="1" x14ac:dyDescent="0.25">
      <c r="A34" s="141" t="s">
        <v>418</v>
      </c>
      <c r="B34" s="59" t="s">
        <v>96</v>
      </c>
      <c r="C34" s="60">
        <v>5798</v>
      </c>
      <c r="D34" s="61">
        <v>5607</v>
      </c>
      <c r="E34" s="61">
        <v>11405</v>
      </c>
      <c r="F34" s="62">
        <f t="shared" si="7"/>
        <v>1.7818839661534226E-3</v>
      </c>
      <c r="G34" s="60">
        <v>5521</v>
      </c>
      <c r="H34" s="61">
        <v>5364</v>
      </c>
      <c r="I34" s="61">
        <v>10885</v>
      </c>
      <c r="J34" s="62">
        <f t="shared" si="8"/>
        <v>4.7772163527790568E-2</v>
      </c>
      <c r="K34" s="60">
        <v>50995</v>
      </c>
      <c r="L34" s="61">
        <v>50714</v>
      </c>
      <c r="M34" s="61">
        <v>101709</v>
      </c>
      <c r="N34" s="62">
        <f t="shared" si="9"/>
        <v>1.8111752445471221E-3</v>
      </c>
      <c r="O34" s="61">
        <v>43771</v>
      </c>
      <c r="P34" s="61">
        <v>43807</v>
      </c>
      <c r="Q34" s="61">
        <v>87578</v>
      </c>
      <c r="R34" s="62">
        <f t="shared" si="10"/>
        <v>0.16135330790837887</v>
      </c>
    </row>
    <row r="35" spans="1:18" s="140" customFormat="1" ht="17.45" customHeight="1" x14ac:dyDescent="0.25">
      <c r="A35" s="141" t="s">
        <v>417</v>
      </c>
      <c r="B35" s="59" t="s">
        <v>67</v>
      </c>
      <c r="C35" s="60">
        <v>6268</v>
      </c>
      <c r="D35" s="61">
        <v>5774</v>
      </c>
      <c r="E35" s="61">
        <v>12042</v>
      </c>
      <c r="F35" s="62">
        <f t="shared" si="7"/>
        <v>1.8814069899534866E-3</v>
      </c>
      <c r="G35" s="60">
        <v>5287</v>
      </c>
      <c r="H35" s="61">
        <v>5172</v>
      </c>
      <c r="I35" s="61">
        <v>10459</v>
      </c>
      <c r="J35" s="62">
        <f t="shared" si="8"/>
        <v>0.15135290180705607</v>
      </c>
      <c r="K35" s="60">
        <v>50825</v>
      </c>
      <c r="L35" s="61">
        <v>49083</v>
      </c>
      <c r="M35" s="61">
        <v>99908</v>
      </c>
      <c r="N35" s="62">
        <f t="shared" si="9"/>
        <v>1.779104074685759E-3</v>
      </c>
      <c r="O35" s="61">
        <v>47013</v>
      </c>
      <c r="P35" s="61">
        <v>45971</v>
      </c>
      <c r="Q35" s="61">
        <v>92984</v>
      </c>
      <c r="R35" s="62">
        <f t="shared" si="10"/>
        <v>7.4464423986922545E-2</v>
      </c>
    </row>
    <row r="36" spans="1:18" s="140" customFormat="1" ht="17.45" customHeight="1" x14ac:dyDescent="0.25">
      <c r="A36" s="141" t="s">
        <v>416</v>
      </c>
      <c r="B36" s="59" t="s">
        <v>68</v>
      </c>
      <c r="C36" s="60">
        <v>5725</v>
      </c>
      <c r="D36" s="61">
        <v>5601</v>
      </c>
      <c r="E36" s="61">
        <v>11326</v>
      </c>
      <c r="F36" s="62">
        <f t="shared" si="7"/>
        <v>1.7695412363571824E-3</v>
      </c>
      <c r="G36" s="60">
        <v>4975</v>
      </c>
      <c r="H36" s="61">
        <v>4876</v>
      </c>
      <c r="I36" s="61">
        <v>9851</v>
      </c>
      <c r="J36" s="62">
        <f t="shared" si="8"/>
        <v>0.1497309917774845</v>
      </c>
      <c r="K36" s="60">
        <v>47627</v>
      </c>
      <c r="L36" s="61">
        <v>46742</v>
      </c>
      <c r="M36" s="61">
        <v>94369</v>
      </c>
      <c r="N36" s="62">
        <f t="shared" si="9"/>
        <v>1.6804687554952595E-3</v>
      </c>
      <c r="O36" s="61">
        <v>41459</v>
      </c>
      <c r="P36" s="61">
        <v>40437</v>
      </c>
      <c r="Q36" s="61">
        <v>81896</v>
      </c>
      <c r="R36" s="62">
        <f t="shared" si="10"/>
        <v>0.15230292077757146</v>
      </c>
    </row>
    <row r="37" spans="1:18" s="140" customFormat="1" ht="17.45" customHeight="1" x14ac:dyDescent="0.25">
      <c r="A37" s="141" t="s">
        <v>415</v>
      </c>
      <c r="B37" s="59" t="s">
        <v>107</v>
      </c>
      <c r="C37" s="60">
        <v>5193</v>
      </c>
      <c r="D37" s="61">
        <v>5336</v>
      </c>
      <c r="E37" s="61">
        <v>10529</v>
      </c>
      <c r="F37" s="62">
        <f t="shared" si="7"/>
        <v>1.6450202787925811E-3</v>
      </c>
      <c r="G37" s="60">
        <v>3340</v>
      </c>
      <c r="H37" s="61">
        <v>3182</v>
      </c>
      <c r="I37" s="61">
        <v>6522</v>
      </c>
      <c r="J37" s="62">
        <f t="shared" si="8"/>
        <v>0.61438209138301136</v>
      </c>
      <c r="K37" s="60">
        <v>45705</v>
      </c>
      <c r="L37" s="61">
        <v>44872</v>
      </c>
      <c r="M37" s="61">
        <v>90577</v>
      </c>
      <c r="N37" s="62">
        <f t="shared" si="9"/>
        <v>1.6129430052929895E-3</v>
      </c>
      <c r="O37" s="61">
        <v>28704</v>
      </c>
      <c r="P37" s="61">
        <v>28083</v>
      </c>
      <c r="Q37" s="61">
        <v>56787</v>
      </c>
      <c r="R37" s="62">
        <f t="shared" si="10"/>
        <v>0.59503055276735872</v>
      </c>
    </row>
    <row r="38" spans="1:18" s="140" customFormat="1" ht="17.45" customHeight="1" x14ac:dyDescent="0.25">
      <c r="A38" s="141" t="s">
        <v>414</v>
      </c>
      <c r="B38" s="59" t="s">
        <v>110</v>
      </c>
      <c r="C38" s="60">
        <v>3697</v>
      </c>
      <c r="D38" s="61">
        <v>3737</v>
      </c>
      <c r="E38" s="61">
        <v>7434</v>
      </c>
      <c r="F38" s="62">
        <f t="shared" si="7"/>
        <v>1.1614664975348131E-3</v>
      </c>
      <c r="G38" s="60">
        <v>3266</v>
      </c>
      <c r="H38" s="61">
        <v>3191</v>
      </c>
      <c r="I38" s="61">
        <v>6457</v>
      </c>
      <c r="J38" s="62">
        <f t="shared" si="8"/>
        <v>0.15130865727117859</v>
      </c>
      <c r="K38" s="60">
        <v>35524</v>
      </c>
      <c r="L38" s="61">
        <v>34894</v>
      </c>
      <c r="M38" s="61">
        <v>70418</v>
      </c>
      <c r="N38" s="62">
        <f t="shared" si="9"/>
        <v>1.2539631534133581E-3</v>
      </c>
      <c r="O38" s="61">
        <v>33367</v>
      </c>
      <c r="P38" s="61">
        <v>31767</v>
      </c>
      <c r="Q38" s="61">
        <v>65134</v>
      </c>
      <c r="R38" s="62">
        <f t="shared" si="10"/>
        <v>8.1125065250099881E-2</v>
      </c>
    </row>
    <row r="39" spans="1:18" s="140" customFormat="1" ht="17.45" customHeight="1" x14ac:dyDescent="0.25">
      <c r="A39" s="141" t="s">
        <v>180</v>
      </c>
      <c r="B39" s="59" t="s">
        <v>70</v>
      </c>
      <c r="C39" s="60">
        <v>3118</v>
      </c>
      <c r="D39" s="61">
        <v>3152</v>
      </c>
      <c r="E39" s="61">
        <v>6270</v>
      </c>
      <c r="F39" s="62">
        <f t="shared" si="7"/>
        <v>9.7960652939780451E-4</v>
      </c>
      <c r="G39" s="60">
        <v>2830</v>
      </c>
      <c r="H39" s="61">
        <v>2890</v>
      </c>
      <c r="I39" s="61">
        <v>5720</v>
      </c>
      <c r="J39" s="62">
        <f t="shared" si="8"/>
        <v>9.6153846153846256E-2</v>
      </c>
      <c r="K39" s="60">
        <v>28216</v>
      </c>
      <c r="L39" s="61">
        <v>28926</v>
      </c>
      <c r="M39" s="61">
        <v>57142</v>
      </c>
      <c r="N39" s="62">
        <f t="shared" si="9"/>
        <v>1.0175517980111066E-3</v>
      </c>
      <c r="O39" s="61">
        <v>24473</v>
      </c>
      <c r="P39" s="61">
        <v>25559</v>
      </c>
      <c r="Q39" s="61">
        <v>50032</v>
      </c>
      <c r="R39" s="62">
        <f t="shared" si="10"/>
        <v>0.14210905020786702</v>
      </c>
    </row>
    <row r="40" spans="1:18" s="140" customFormat="1" ht="17.45" customHeight="1" x14ac:dyDescent="0.25">
      <c r="A40" s="141" t="s">
        <v>413</v>
      </c>
      <c r="B40" s="59" t="s">
        <v>71</v>
      </c>
      <c r="C40" s="60">
        <v>3622</v>
      </c>
      <c r="D40" s="61">
        <v>3355</v>
      </c>
      <c r="E40" s="61">
        <v>6977</v>
      </c>
      <c r="F40" s="62">
        <f t="shared" si="7"/>
        <v>1.0900661492198535E-3</v>
      </c>
      <c r="G40" s="60">
        <v>3419</v>
      </c>
      <c r="H40" s="61">
        <v>3388</v>
      </c>
      <c r="I40" s="61">
        <v>6807</v>
      </c>
      <c r="J40" s="62">
        <f t="shared" si="8"/>
        <v>2.497429117085348E-2</v>
      </c>
      <c r="K40" s="60">
        <v>28080</v>
      </c>
      <c r="L40" s="61">
        <v>26894</v>
      </c>
      <c r="M40" s="61">
        <v>54974</v>
      </c>
      <c r="N40" s="62">
        <f t="shared" si="9"/>
        <v>9.7894530369715049E-4</v>
      </c>
      <c r="O40" s="61">
        <v>25070</v>
      </c>
      <c r="P40" s="61">
        <v>24179</v>
      </c>
      <c r="Q40" s="61">
        <v>49249</v>
      </c>
      <c r="R40" s="62">
        <f t="shared" si="10"/>
        <v>0.11624601514751576</v>
      </c>
    </row>
    <row r="41" spans="1:18" s="140" customFormat="1" ht="17.45" customHeight="1" x14ac:dyDescent="0.25">
      <c r="A41" s="141" t="s">
        <v>405</v>
      </c>
      <c r="B41" s="59" t="s">
        <v>102</v>
      </c>
      <c r="C41" s="60">
        <v>1785</v>
      </c>
      <c r="D41" s="61">
        <v>1799</v>
      </c>
      <c r="E41" s="61">
        <v>3584</v>
      </c>
      <c r="F41" s="62">
        <f t="shared" si="7"/>
        <v>5.5995371632563495E-4</v>
      </c>
      <c r="G41" s="60">
        <v>1187</v>
      </c>
      <c r="H41" s="61">
        <v>1471</v>
      </c>
      <c r="I41" s="61">
        <v>2658</v>
      </c>
      <c r="J41" s="62">
        <f t="shared" si="8"/>
        <v>0.34838224228743409</v>
      </c>
      <c r="K41" s="60">
        <v>24973</v>
      </c>
      <c r="L41" s="61">
        <v>25496</v>
      </c>
      <c r="M41" s="61">
        <v>50469</v>
      </c>
      <c r="N41" s="62">
        <f t="shared" si="9"/>
        <v>8.9872286048480181E-4</v>
      </c>
      <c r="O41" s="61">
        <v>18579</v>
      </c>
      <c r="P41" s="61">
        <v>19369</v>
      </c>
      <c r="Q41" s="61">
        <v>37948</v>
      </c>
      <c r="R41" s="62">
        <f t="shared" si="10"/>
        <v>0.32995151259618427</v>
      </c>
    </row>
    <row r="42" spans="1:18" s="140" customFormat="1" ht="17.45" customHeight="1" x14ac:dyDescent="0.25">
      <c r="A42" s="141" t="s">
        <v>223</v>
      </c>
      <c r="B42" s="59" t="s">
        <v>73</v>
      </c>
      <c r="C42" s="60">
        <v>2217</v>
      </c>
      <c r="D42" s="61">
        <v>2367</v>
      </c>
      <c r="E42" s="61">
        <v>4584</v>
      </c>
      <c r="F42" s="62">
        <f t="shared" si="7"/>
        <v>7.1619080235399294E-4</v>
      </c>
      <c r="G42" s="60">
        <v>2220</v>
      </c>
      <c r="H42" s="61">
        <v>2328</v>
      </c>
      <c r="I42" s="61">
        <v>4548</v>
      </c>
      <c r="J42" s="62">
        <f t="shared" si="8"/>
        <v>7.9155672823219003E-3</v>
      </c>
      <c r="K42" s="60">
        <v>19661</v>
      </c>
      <c r="L42" s="61">
        <v>20156</v>
      </c>
      <c r="M42" s="61">
        <v>39817</v>
      </c>
      <c r="N42" s="62">
        <f t="shared" si="9"/>
        <v>7.0903818454741234E-4</v>
      </c>
      <c r="O42" s="61">
        <v>19827</v>
      </c>
      <c r="P42" s="61">
        <v>20729</v>
      </c>
      <c r="Q42" s="61">
        <v>40556</v>
      </c>
      <c r="R42" s="62">
        <f t="shared" si="10"/>
        <v>-1.8221718118157648E-2</v>
      </c>
    </row>
    <row r="43" spans="1:18" s="140" customFormat="1" ht="17.45" customHeight="1" x14ac:dyDescent="0.25">
      <c r="A43" s="141" t="s">
        <v>72</v>
      </c>
      <c r="B43" s="59" t="s">
        <v>72</v>
      </c>
      <c r="C43" s="60">
        <v>2525</v>
      </c>
      <c r="D43" s="61">
        <v>2435</v>
      </c>
      <c r="E43" s="61">
        <v>4960</v>
      </c>
      <c r="F43" s="62">
        <f t="shared" si="7"/>
        <v>7.7493594670065551E-4</v>
      </c>
      <c r="G43" s="60">
        <v>2089</v>
      </c>
      <c r="H43" s="61">
        <v>2172</v>
      </c>
      <c r="I43" s="61">
        <v>4261</v>
      </c>
      <c r="J43" s="62">
        <f t="shared" si="8"/>
        <v>0.16404599859187985</v>
      </c>
      <c r="K43" s="60">
        <v>19533</v>
      </c>
      <c r="L43" s="61">
        <v>19673</v>
      </c>
      <c r="M43" s="61">
        <v>39206</v>
      </c>
      <c r="N43" s="62">
        <f t="shared" si="9"/>
        <v>6.9815784874214149E-4</v>
      </c>
      <c r="O43" s="61">
        <v>18526</v>
      </c>
      <c r="P43" s="61">
        <v>18739</v>
      </c>
      <c r="Q43" s="61">
        <v>37265</v>
      </c>
      <c r="R43" s="62">
        <f t="shared" si="10"/>
        <v>5.2086408157788755E-2</v>
      </c>
    </row>
    <row r="44" spans="1:18" s="140" customFormat="1" ht="17.45" customHeight="1" x14ac:dyDescent="0.25">
      <c r="A44" s="141" t="s">
        <v>401</v>
      </c>
      <c r="B44" s="59" t="s">
        <v>94</v>
      </c>
      <c r="C44" s="60">
        <v>2330</v>
      </c>
      <c r="D44" s="61">
        <v>2150</v>
      </c>
      <c r="E44" s="61">
        <v>4480</v>
      </c>
      <c r="F44" s="62">
        <f t="shared" si="7"/>
        <v>6.9994214540704367E-4</v>
      </c>
      <c r="G44" s="60">
        <v>1691</v>
      </c>
      <c r="H44" s="61">
        <v>1715</v>
      </c>
      <c r="I44" s="61">
        <v>3406</v>
      </c>
      <c r="J44" s="62">
        <f t="shared" si="8"/>
        <v>0.31532589547856715</v>
      </c>
      <c r="K44" s="60">
        <v>18674</v>
      </c>
      <c r="L44" s="61">
        <v>18502</v>
      </c>
      <c r="M44" s="61">
        <v>37176</v>
      </c>
      <c r="N44" s="62">
        <f t="shared" si="9"/>
        <v>6.6200877888174898E-4</v>
      </c>
      <c r="O44" s="61">
        <v>16581</v>
      </c>
      <c r="P44" s="61">
        <v>16040</v>
      </c>
      <c r="Q44" s="61">
        <v>32621</v>
      </c>
      <c r="R44" s="62">
        <f t="shared" si="10"/>
        <v>0.13963397811225908</v>
      </c>
    </row>
    <row r="45" spans="1:18" s="140" customFormat="1" ht="17.45" customHeight="1" x14ac:dyDescent="0.25">
      <c r="A45" s="141" t="s">
        <v>410</v>
      </c>
      <c r="B45" s="59" t="s">
        <v>74</v>
      </c>
      <c r="C45" s="60">
        <v>1848</v>
      </c>
      <c r="D45" s="61">
        <v>1908</v>
      </c>
      <c r="E45" s="61">
        <v>3756</v>
      </c>
      <c r="F45" s="62">
        <f t="shared" si="7"/>
        <v>5.8682649512251258E-4</v>
      </c>
      <c r="G45" s="60">
        <v>1865</v>
      </c>
      <c r="H45" s="61">
        <v>1900</v>
      </c>
      <c r="I45" s="61">
        <v>3765</v>
      </c>
      <c r="J45" s="62">
        <f t="shared" si="8"/>
        <v>-2.3904382470119057E-3</v>
      </c>
      <c r="K45" s="60">
        <v>17047</v>
      </c>
      <c r="L45" s="61">
        <v>16706</v>
      </c>
      <c r="M45" s="61">
        <v>33753</v>
      </c>
      <c r="N45" s="62">
        <f t="shared" si="9"/>
        <v>6.0105396797922514E-4</v>
      </c>
      <c r="O45" s="61">
        <v>16896</v>
      </c>
      <c r="P45" s="61">
        <v>16467</v>
      </c>
      <c r="Q45" s="61">
        <v>33363</v>
      </c>
      <c r="R45" s="62">
        <f t="shared" si="10"/>
        <v>1.1689596259329305E-2</v>
      </c>
    </row>
    <row r="46" spans="1:18" s="140" customFormat="1" ht="17.45" customHeight="1" x14ac:dyDescent="0.25">
      <c r="A46" s="141" t="s">
        <v>408</v>
      </c>
      <c r="B46" s="59" t="s">
        <v>78</v>
      </c>
      <c r="C46" s="60">
        <v>2199</v>
      </c>
      <c r="D46" s="61">
        <v>2138</v>
      </c>
      <c r="E46" s="61">
        <v>4337</v>
      </c>
      <c r="F46" s="62">
        <f t="shared" si="7"/>
        <v>6.776002421049885E-4</v>
      </c>
      <c r="G46" s="60">
        <v>1723</v>
      </c>
      <c r="H46" s="61">
        <v>1630</v>
      </c>
      <c r="I46" s="61">
        <v>3353</v>
      </c>
      <c r="J46" s="62">
        <f t="shared" si="8"/>
        <v>0.29346853563972553</v>
      </c>
      <c r="K46" s="60">
        <v>16097</v>
      </c>
      <c r="L46" s="61">
        <v>14867</v>
      </c>
      <c r="M46" s="61">
        <v>30964</v>
      </c>
      <c r="N46" s="62">
        <f t="shared" si="9"/>
        <v>5.5138906362423273E-4</v>
      </c>
      <c r="O46" s="61">
        <v>15251</v>
      </c>
      <c r="P46" s="61">
        <v>13921</v>
      </c>
      <c r="Q46" s="61">
        <v>29172</v>
      </c>
      <c r="R46" s="62">
        <f t="shared" si="10"/>
        <v>6.1428767311120236E-2</v>
      </c>
    </row>
    <row r="47" spans="1:18" s="140" customFormat="1" ht="17.45" customHeight="1" x14ac:dyDescent="0.25">
      <c r="A47" s="141" t="s">
        <v>406</v>
      </c>
      <c r="B47" s="59" t="s">
        <v>111</v>
      </c>
      <c r="C47" s="60">
        <v>1403</v>
      </c>
      <c r="D47" s="61">
        <v>1683</v>
      </c>
      <c r="E47" s="61">
        <v>3086</v>
      </c>
      <c r="F47" s="62">
        <f t="shared" si="7"/>
        <v>4.8214764748351271E-4</v>
      </c>
      <c r="G47" s="60">
        <v>965</v>
      </c>
      <c r="H47" s="61">
        <v>1143</v>
      </c>
      <c r="I47" s="61">
        <v>2108</v>
      </c>
      <c r="J47" s="62">
        <f t="shared" si="8"/>
        <v>0.46394686907020866</v>
      </c>
      <c r="K47" s="60">
        <v>12156</v>
      </c>
      <c r="L47" s="61">
        <v>14479</v>
      </c>
      <c r="M47" s="61">
        <v>26635</v>
      </c>
      <c r="N47" s="62">
        <f t="shared" si="9"/>
        <v>4.7430072696135638E-4</v>
      </c>
      <c r="O47" s="61">
        <v>8222</v>
      </c>
      <c r="P47" s="61">
        <v>9307</v>
      </c>
      <c r="Q47" s="61">
        <v>17529</v>
      </c>
      <c r="R47" s="62">
        <f t="shared" si="10"/>
        <v>0.51948200125506294</v>
      </c>
    </row>
    <row r="48" spans="1:18" s="140" customFormat="1" ht="17.45" customHeight="1" x14ac:dyDescent="0.25">
      <c r="A48" s="141" t="s">
        <v>411</v>
      </c>
      <c r="B48" s="59" t="s">
        <v>77</v>
      </c>
      <c r="C48" s="60">
        <v>1826</v>
      </c>
      <c r="D48" s="61">
        <v>1699</v>
      </c>
      <c r="E48" s="61">
        <v>3525</v>
      </c>
      <c r="F48" s="62">
        <f t="shared" si="7"/>
        <v>5.5073572824996186E-4</v>
      </c>
      <c r="G48" s="60">
        <v>1452</v>
      </c>
      <c r="H48" s="61">
        <v>1539</v>
      </c>
      <c r="I48" s="61">
        <v>2991</v>
      </c>
      <c r="J48" s="62">
        <f t="shared" si="8"/>
        <v>0.17853560682046132</v>
      </c>
      <c r="K48" s="60">
        <v>13833</v>
      </c>
      <c r="L48" s="61">
        <v>12773</v>
      </c>
      <c r="M48" s="61">
        <v>26606</v>
      </c>
      <c r="N48" s="62">
        <f t="shared" si="9"/>
        <v>4.7378431167763649E-4</v>
      </c>
      <c r="O48" s="61">
        <v>11619</v>
      </c>
      <c r="P48" s="61">
        <v>11289</v>
      </c>
      <c r="Q48" s="61">
        <v>22908</v>
      </c>
      <c r="R48" s="62">
        <f t="shared" si="10"/>
        <v>0.16142832198358659</v>
      </c>
    </row>
    <row r="49" spans="1:18" s="140" customFormat="1" ht="17.45" customHeight="1" x14ac:dyDescent="0.25">
      <c r="A49" s="141" t="s">
        <v>407</v>
      </c>
      <c r="B49" s="59" t="s">
        <v>75</v>
      </c>
      <c r="C49" s="60">
        <v>1469</v>
      </c>
      <c r="D49" s="61">
        <v>1481</v>
      </c>
      <c r="E49" s="61">
        <v>2950</v>
      </c>
      <c r="F49" s="62">
        <f t="shared" si="7"/>
        <v>4.60899403783656E-4</v>
      </c>
      <c r="G49" s="60">
        <v>1469</v>
      </c>
      <c r="H49" s="61">
        <v>1475</v>
      </c>
      <c r="I49" s="61">
        <v>2944</v>
      </c>
      <c r="J49" s="62">
        <f t="shared" si="8"/>
        <v>2.0380434782609758E-3</v>
      </c>
      <c r="K49" s="60">
        <v>13079</v>
      </c>
      <c r="L49" s="61">
        <v>12814</v>
      </c>
      <c r="M49" s="61">
        <v>25893</v>
      </c>
      <c r="N49" s="62">
        <f t="shared" si="9"/>
        <v>4.6108761866755777E-4</v>
      </c>
      <c r="O49" s="61">
        <v>14259</v>
      </c>
      <c r="P49" s="61">
        <v>13640</v>
      </c>
      <c r="Q49" s="61">
        <v>27899</v>
      </c>
      <c r="R49" s="62">
        <f t="shared" si="10"/>
        <v>-7.1902218717516786E-2</v>
      </c>
    </row>
    <row r="50" spans="1:18" s="140" customFormat="1" ht="17.45" customHeight="1" x14ac:dyDescent="0.25">
      <c r="A50" s="141" t="s">
        <v>412</v>
      </c>
      <c r="B50" s="59" t="s">
        <v>76</v>
      </c>
      <c r="C50" s="60">
        <v>2373</v>
      </c>
      <c r="D50" s="61">
        <v>2248</v>
      </c>
      <c r="E50" s="61">
        <v>4621</v>
      </c>
      <c r="F50" s="62">
        <f t="shared" si="7"/>
        <v>7.2197157453704214E-4</v>
      </c>
      <c r="G50" s="60">
        <v>2722</v>
      </c>
      <c r="H50" s="61">
        <v>2614</v>
      </c>
      <c r="I50" s="61">
        <v>5336</v>
      </c>
      <c r="J50" s="62">
        <f t="shared" si="8"/>
        <v>-0.13399550224887558</v>
      </c>
      <c r="K50" s="60">
        <v>13045</v>
      </c>
      <c r="L50" s="61">
        <v>12562</v>
      </c>
      <c r="M50" s="61">
        <v>25607</v>
      </c>
      <c r="N50" s="62">
        <f t="shared" si="9"/>
        <v>4.5599469552466503E-4</v>
      </c>
      <c r="O50" s="61">
        <v>14160</v>
      </c>
      <c r="P50" s="61">
        <v>13461</v>
      </c>
      <c r="Q50" s="61">
        <v>27621</v>
      </c>
      <c r="R50" s="62">
        <f t="shared" si="10"/>
        <v>-7.2915535281126709E-2</v>
      </c>
    </row>
    <row r="51" spans="1:18" s="140" customFormat="1" ht="17.45" customHeight="1" x14ac:dyDescent="0.25">
      <c r="A51" s="141" t="s">
        <v>409</v>
      </c>
      <c r="B51" s="59" t="s">
        <v>112</v>
      </c>
      <c r="C51" s="60">
        <v>1458</v>
      </c>
      <c r="D51" s="61">
        <v>1369</v>
      </c>
      <c r="E51" s="61">
        <v>2827</v>
      </c>
      <c r="F51" s="62">
        <f t="shared" si="7"/>
        <v>4.4168224220216798E-4</v>
      </c>
      <c r="G51" s="60">
        <v>1172</v>
      </c>
      <c r="H51" s="61">
        <v>1061</v>
      </c>
      <c r="I51" s="61">
        <v>2233</v>
      </c>
      <c r="J51" s="62">
        <f t="shared" si="8"/>
        <v>0.26600985221674867</v>
      </c>
      <c r="K51" s="60">
        <v>13186</v>
      </c>
      <c r="L51" s="61">
        <v>11940</v>
      </c>
      <c r="M51" s="61">
        <v>25126</v>
      </c>
      <c r="N51" s="62">
        <f t="shared" si="9"/>
        <v>4.4742932478434542E-4</v>
      </c>
      <c r="O51" s="61">
        <v>9866</v>
      </c>
      <c r="P51" s="61">
        <v>8717</v>
      </c>
      <c r="Q51" s="61">
        <v>18583</v>
      </c>
      <c r="R51" s="62">
        <f t="shared" si="10"/>
        <v>0.35209600172200406</v>
      </c>
    </row>
    <row r="52" spans="1:18" s="140" customFormat="1" ht="17.45" customHeight="1" x14ac:dyDescent="0.25">
      <c r="A52" s="141" t="s">
        <v>108</v>
      </c>
      <c r="B52" s="59" t="s">
        <v>108</v>
      </c>
      <c r="C52" s="60">
        <v>1201</v>
      </c>
      <c r="D52" s="61">
        <v>1172</v>
      </c>
      <c r="E52" s="61">
        <v>2373</v>
      </c>
      <c r="F52" s="62">
        <f t="shared" si="7"/>
        <v>3.7075060514529345E-4</v>
      </c>
      <c r="G52" s="60">
        <v>1599</v>
      </c>
      <c r="H52" s="61">
        <v>1559</v>
      </c>
      <c r="I52" s="61">
        <v>3158</v>
      </c>
      <c r="J52" s="62">
        <f t="shared" si="8"/>
        <v>-0.24857504749841675</v>
      </c>
      <c r="K52" s="60">
        <v>12038</v>
      </c>
      <c r="L52" s="61">
        <v>11603</v>
      </c>
      <c r="M52" s="61">
        <v>23641</v>
      </c>
      <c r="N52" s="62">
        <f t="shared" si="9"/>
        <v>4.2098530077317164E-4</v>
      </c>
      <c r="O52" s="61">
        <v>13608</v>
      </c>
      <c r="P52" s="61">
        <v>12998</v>
      </c>
      <c r="Q52" s="61">
        <v>26606</v>
      </c>
      <c r="R52" s="62">
        <f t="shared" si="10"/>
        <v>-0.11144102833947234</v>
      </c>
    </row>
    <row r="53" spans="1:18" s="140" customFormat="1" ht="17.45" customHeight="1" x14ac:dyDescent="0.25">
      <c r="A53" s="141" t="s">
        <v>404</v>
      </c>
      <c r="B53" s="59" t="s">
        <v>113</v>
      </c>
      <c r="C53" s="60">
        <v>994</v>
      </c>
      <c r="D53" s="61">
        <v>1039</v>
      </c>
      <c r="E53" s="61">
        <v>2033</v>
      </c>
      <c r="F53" s="62">
        <f t="shared" si="7"/>
        <v>3.1762999589565174E-4</v>
      </c>
      <c r="G53" s="60">
        <v>1075</v>
      </c>
      <c r="H53" s="61">
        <v>1076</v>
      </c>
      <c r="I53" s="61">
        <v>2151</v>
      </c>
      <c r="J53" s="62">
        <f t="shared" si="8"/>
        <v>-5.4858205485820544E-2</v>
      </c>
      <c r="K53" s="60">
        <v>9993</v>
      </c>
      <c r="L53" s="61">
        <v>10921</v>
      </c>
      <c r="M53" s="61">
        <v>20914</v>
      </c>
      <c r="N53" s="62">
        <f t="shared" si="9"/>
        <v>3.7242445667992521E-4</v>
      </c>
      <c r="O53" s="61">
        <v>9426</v>
      </c>
      <c r="P53" s="61">
        <v>10752</v>
      </c>
      <c r="Q53" s="61">
        <v>20178</v>
      </c>
      <c r="R53" s="62">
        <f t="shared" si="10"/>
        <v>3.6475369213995412E-2</v>
      </c>
    </row>
    <row r="54" spans="1:18" s="140" customFormat="1" ht="17.45" customHeight="1" x14ac:dyDescent="0.25">
      <c r="A54" s="141" t="s">
        <v>403</v>
      </c>
      <c r="B54" s="59" t="s">
        <v>79</v>
      </c>
      <c r="C54" s="60">
        <v>830</v>
      </c>
      <c r="D54" s="61">
        <v>860</v>
      </c>
      <c r="E54" s="61">
        <v>1690</v>
      </c>
      <c r="F54" s="62">
        <f t="shared" si="7"/>
        <v>2.6404067538792495E-4</v>
      </c>
      <c r="G54" s="60">
        <v>804</v>
      </c>
      <c r="H54" s="61">
        <v>815</v>
      </c>
      <c r="I54" s="61">
        <v>1619</v>
      </c>
      <c r="J54" s="62">
        <f t="shared" si="8"/>
        <v>4.385423100679442E-2</v>
      </c>
      <c r="K54" s="60">
        <v>7421</v>
      </c>
      <c r="L54" s="61">
        <v>7717</v>
      </c>
      <c r="M54" s="61">
        <v>15138</v>
      </c>
      <c r="N54" s="62">
        <f t="shared" si="9"/>
        <v>2.6956877810178383E-4</v>
      </c>
      <c r="O54" s="61">
        <v>7437</v>
      </c>
      <c r="P54" s="61">
        <v>7827</v>
      </c>
      <c r="Q54" s="61">
        <v>15264</v>
      </c>
      <c r="R54" s="62">
        <f t="shared" si="10"/>
        <v>-8.2547169811321153E-3</v>
      </c>
    </row>
    <row r="55" spans="1:18" s="140" customFormat="1" ht="17.45" customHeight="1" x14ac:dyDescent="0.25">
      <c r="A55" s="141" t="s">
        <v>103</v>
      </c>
      <c r="B55" s="59" t="s">
        <v>103</v>
      </c>
      <c r="C55" s="60">
        <v>929</v>
      </c>
      <c r="D55" s="61">
        <v>922</v>
      </c>
      <c r="E55" s="61">
        <v>1851</v>
      </c>
      <c r="F55" s="62">
        <f t="shared" si="7"/>
        <v>2.8919484623849057E-4</v>
      </c>
      <c r="G55" s="60">
        <v>905</v>
      </c>
      <c r="H55" s="61">
        <v>849</v>
      </c>
      <c r="I55" s="61">
        <v>1754</v>
      </c>
      <c r="J55" s="62">
        <f t="shared" si="8"/>
        <v>5.5302166476624892E-2</v>
      </c>
      <c r="K55" s="60">
        <v>7590</v>
      </c>
      <c r="L55" s="61">
        <v>7490</v>
      </c>
      <c r="M55" s="61">
        <v>15080</v>
      </c>
      <c r="N55" s="62">
        <f t="shared" si="9"/>
        <v>2.6853594753434404E-4</v>
      </c>
      <c r="O55" s="61">
        <v>7428</v>
      </c>
      <c r="P55" s="61">
        <v>7532</v>
      </c>
      <c r="Q55" s="61">
        <v>14960</v>
      </c>
      <c r="R55" s="62">
        <f t="shared" si="10"/>
        <v>8.0213903743315829E-3</v>
      </c>
    </row>
    <row r="56" spans="1:18" s="140" customFormat="1" ht="17.45" customHeight="1" x14ac:dyDescent="0.25">
      <c r="A56" s="141" t="s">
        <v>511</v>
      </c>
      <c r="B56" s="59" t="s">
        <v>252</v>
      </c>
      <c r="C56" s="60">
        <v>0</v>
      </c>
      <c r="D56" s="61">
        <v>0</v>
      </c>
      <c r="E56" s="61">
        <v>0</v>
      </c>
      <c r="F56" s="62">
        <f t="shared" si="7"/>
        <v>0</v>
      </c>
      <c r="G56" s="60">
        <v>2858</v>
      </c>
      <c r="H56" s="61">
        <v>2818</v>
      </c>
      <c r="I56" s="61">
        <v>5676</v>
      </c>
      <c r="J56" s="62">
        <f t="shared" si="8"/>
        <v>-1</v>
      </c>
      <c r="K56" s="60">
        <v>6464</v>
      </c>
      <c r="L56" s="61">
        <v>5957</v>
      </c>
      <c r="M56" s="61">
        <v>12421</v>
      </c>
      <c r="N56" s="62">
        <f t="shared" si="9"/>
        <v>2.211860082443029E-4</v>
      </c>
      <c r="O56" s="61">
        <v>23396</v>
      </c>
      <c r="P56" s="61">
        <v>22453</v>
      </c>
      <c r="Q56" s="61">
        <v>45849</v>
      </c>
      <c r="R56" s="62">
        <f t="shared" si="10"/>
        <v>-0.72908896595345585</v>
      </c>
    </row>
    <row r="57" spans="1:18" s="140" customFormat="1" ht="17.45" customHeight="1" x14ac:dyDescent="0.25">
      <c r="A57" s="141" t="s">
        <v>402</v>
      </c>
      <c r="B57" s="59" t="s">
        <v>114</v>
      </c>
      <c r="C57" s="60">
        <v>491</v>
      </c>
      <c r="D57" s="61">
        <v>633</v>
      </c>
      <c r="E57" s="61">
        <v>1124</v>
      </c>
      <c r="F57" s="62">
        <f t="shared" si="7"/>
        <v>1.7561048469587435E-4</v>
      </c>
      <c r="G57" s="60">
        <v>651</v>
      </c>
      <c r="H57" s="61">
        <v>812</v>
      </c>
      <c r="I57" s="61">
        <v>1463</v>
      </c>
      <c r="J57" s="62">
        <f t="shared" si="8"/>
        <v>-0.23171565276828432</v>
      </c>
      <c r="K57" s="60">
        <v>5364</v>
      </c>
      <c r="L57" s="61">
        <v>6687</v>
      </c>
      <c r="M57" s="61">
        <v>12051</v>
      </c>
      <c r="N57" s="62">
        <f t="shared" si="9"/>
        <v>2.1459726152098013E-4</v>
      </c>
      <c r="O57" s="61">
        <v>5248</v>
      </c>
      <c r="P57" s="61">
        <v>6432</v>
      </c>
      <c r="Q57" s="61">
        <v>11680</v>
      </c>
      <c r="R57" s="62">
        <f t="shared" si="10"/>
        <v>3.1763698630137061E-2</v>
      </c>
    </row>
    <row r="58" spans="1:18" s="140" customFormat="1" ht="17.45" customHeight="1" x14ac:dyDescent="0.25">
      <c r="A58" s="141" t="s">
        <v>513</v>
      </c>
      <c r="B58" s="59" t="s">
        <v>138</v>
      </c>
      <c r="C58" s="60">
        <v>652</v>
      </c>
      <c r="D58" s="61">
        <v>621</v>
      </c>
      <c r="E58" s="61">
        <v>1273</v>
      </c>
      <c r="F58" s="62">
        <f t="shared" si="7"/>
        <v>1.9888981051409968E-4</v>
      </c>
      <c r="G58" s="60">
        <v>602</v>
      </c>
      <c r="H58" s="61">
        <v>566</v>
      </c>
      <c r="I58" s="61">
        <v>1168</v>
      </c>
      <c r="J58" s="62">
        <f t="shared" si="8"/>
        <v>8.9897260273972712E-2</v>
      </c>
      <c r="K58" s="60">
        <v>5965</v>
      </c>
      <c r="L58" s="61">
        <v>5306</v>
      </c>
      <c r="M58" s="61">
        <v>11271</v>
      </c>
      <c r="N58" s="62">
        <f t="shared" si="9"/>
        <v>2.0070747113127267E-4</v>
      </c>
      <c r="O58" s="61">
        <v>5035</v>
      </c>
      <c r="P58" s="61">
        <v>4936</v>
      </c>
      <c r="Q58" s="61">
        <v>9971</v>
      </c>
      <c r="R58" s="62">
        <f t="shared" si="10"/>
        <v>0.13037809647979137</v>
      </c>
    </row>
    <row r="59" spans="1:18" s="140" customFormat="1" ht="17.45" customHeight="1" x14ac:dyDescent="0.25">
      <c r="A59" s="141" t="s">
        <v>80</v>
      </c>
      <c r="B59" s="59" t="s">
        <v>80</v>
      </c>
      <c r="C59" s="60">
        <v>575</v>
      </c>
      <c r="D59" s="61">
        <v>488</v>
      </c>
      <c r="E59" s="61">
        <v>1063</v>
      </c>
      <c r="F59" s="62">
        <f t="shared" si="7"/>
        <v>1.6608002244814451E-4</v>
      </c>
      <c r="G59" s="60">
        <v>518</v>
      </c>
      <c r="H59" s="61">
        <v>509</v>
      </c>
      <c r="I59" s="61">
        <v>1027</v>
      </c>
      <c r="J59" s="62">
        <f t="shared" si="8"/>
        <v>3.5053554040895829E-2</v>
      </c>
      <c r="K59" s="60">
        <v>4938</v>
      </c>
      <c r="L59" s="61">
        <v>4585</v>
      </c>
      <c r="M59" s="61">
        <v>9523</v>
      </c>
      <c r="N59" s="62">
        <f t="shared" si="9"/>
        <v>1.6958009471946674E-4</v>
      </c>
      <c r="O59" s="61">
        <v>4740</v>
      </c>
      <c r="P59" s="61">
        <v>4507</v>
      </c>
      <c r="Q59" s="61">
        <v>9247</v>
      </c>
      <c r="R59" s="62">
        <f t="shared" si="10"/>
        <v>2.9847518113983007E-2</v>
      </c>
    </row>
    <row r="60" spans="1:18" s="140" customFormat="1" ht="17.45" customHeight="1" x14ac:dyDescent="0.25">
      <c r="A60" s="141" t="s">
        <v>401</v>
      </c>
      <c r="B60" s="59" t="s">
        <v>81</v>
      </c>
      <c r="C60" s="60">
        <v>560</v>
      </c>
      <c r="D60" s="61">
        <v>572</v>
      </c>
      <c r="E60" s="61">
        <v>1132</v>
      </c>
      <c r="F60" s="62">
        <f t="shared" si="7"/>
        <v>1.7686038138410123E-4</v>
      </c>
      <c r="G60" s="60">
        <v>565</v>
      </c>
      <c r="H60" s="61">
        <v>575</v>
      </c>
      <c r="I60" s="61">
        <v>1140</v>
      </c>
      <c r="J60" s="62">
        <f t="shared" si="8"/>
        <v>-7.0175438596491446E-3</v>
      </c>
      <c r="K60" s="60">
        <v>3755</v>
      </c>
      <c r="L60" s="61">
        <v>4038</v>
      </c>
      <c r="M60" s="61">
        <v>7793</v>
      </c>
      <c r="N60" s="62">
        <f t="shared" si="9"/>
        <v>1.3877325193203867E-4</v>
      </c>
      <c r="O60" s="61">
        <v>5172</v>
      </c>
      <c r="P60" s="61">
        <v>5055</v>
      </c>
      <c r="Q60" s="61">
        <v>10227</v>
      </c>
      <c r="R60" s="62">
        <f t="shared" si="10"/>
        <v>-0.23799745770998337</v>
      </c>
    </row>
    <row r="61" spans="1:18" s="140" customFormat="1" ht="17.45" customHeight="1" x14ac:dyDescent="0.25">
      <c r="A61" s="141" t="s">
        <v>224</v>
      </c>
      <c r="B61" s="59" t="s">
        <v>224</v>
      </c>
      <c r="C61" s="60">
        <v>614</v>
      </c>
      <c r="D61" s="61">
        <v>560</v>
      </c>
      <c r="E61" s="61">
        <v>1174</v>
      </c>
      <c r="F61" s="62">
        <f t="shared" si="7"/>
        <v>1.8342233899729227E-4</v>
      </c>
      <c r="G61" s="60">
        <v>470</v>
      </c>
      <c r="H61" s="61">
        <v>470</v>
      </c>
      <c r="I61" s="61">
        <v>940</v>
      </c>
      <c r="J61" s="62">
        <f t="shared" si="8"/>
        <v>0.24893617021276593</v>
      </c>
      <c r="K61" s="60">
        <v>3969</v>
      </c>
      <c r="L61" s="61">
        <v>3784</v>
      </c>
      <c r="M61" s="61">
        <v>7753</v>
      </c>
      <c r="N61" s="62">
        <f t="shared" si="9"/>
        <v>1.3806095498897675E-4</v>
      </c>
      <c r="O61" s="61">
        <v>4249</v>
      </c>
      <c r="P61" s="61">
        <v>4337</v>
      </c>
      <c r="Q61" s="61">
        <v>8586</v>
      </c>
      <c r="R61" s="62">
        <f t="shared" si="10"/>
        <v>-9.7018402049848573E-2</v>
      </c>
    </row>
    <row r="62" spans="1:18" s="140" customFormat="1" ht="17.45" customHeight="1" x14ac:dyDescent="0.25">
      <c r="A62" s="141" t="s">
        <v>400</v>
      </c>
      <c r="B62" s="59" t="s">
        <v>99</v>
      </c>
      <c r="C62" s="60">
        <v>309</v>
      </c>
      <c r="D62" s="61">
        <v>322</v>
      </c>
      <c r="E62" s="61">
        <v>631</v>
      </c>
      <c r="F62" s="62">
        <f t="shared" si="7"/>
        <v>9.8585601283893883E-5</v>
      </c>
      <c r="G62" s="60">
        <v>421</v>
      </c>
      <c r="H62" s="61">
        <v>396</v>
      </c>
      <c r="I62" s="61">
        <v>817</v>
      </c>
      <c r="J62" s="62">
        <f t="shared" si="8"/>
        <v>-0.22766217870257033</v>
      </c>
      <c r="K62" s="60">
        <v>2914</v>
      </c>
      <c r="L62" s="61">
        <v>3050</v>
      </c>
      <c r="M62" s="61">
        <v>5964</v>
      </c>
      <c r="N62" s="62">
        <f t="shared" si="9"/>
        <v>1.0620347421053236E-4</v>
      </c>
      <c r="O62" s="61">
        <v>3442</v>
      </c>
      <c r="P62" s="61">
        <v>3506</v>
      </c>
      <c r="Q62" s="61">
        <v>6948</v>
      </c>
      <c r="R62" s="62">
        <f t="shared" si="10"/>
        <v>-0.14162348877374786</v>
      </c>
    </row>
    <row r="63" spans="1:18" s="140" customFormat="1" ht="17.45" customHeight="1" x14ac:dyDescent="0.25">
      <c r="A63" s="141" t="s">
        <v>116</v>
      </c>
      <c r="B63" s="59" t="s">
        <v>116</v>
      </c>
      <c r="C63" s="60">
        <v>291</v>
      </c>
      <c r="D63" s="61">
        <v>281</v>
      </c>
      <c r="E63" s="61">
        <v>572</v>
      </c>
      <c r="F63" s="62">
        <f t="shared" si="7"/>
        <v>8.936761320822076E-5</v>
      </c>
      <c r="G63" s="60">
        <v>338</v>
      </c>
      <c r="H63" s="61">
        <v>322</v>
      </c>
      <c r="I63" s="61">
        <v>660</v>
      </c>
      <c r="J63" s="62">
        <f t="shared" si="8"/>
        <v>-0.1333333333333333</v>
      </c>
      <c r="K63" s="60">
        <v>3063</v>
      </c>
      <c r="L63" s="61">
        <v>2792</v>
      </c>
      <c r="M63" s="61">
        <v>5855</v>
      </c>
      <c r="N63" s="62">
        <f t="shared" si="9"/>
        <v>1.0426246504068863E-4</v>
      </c>
      <c r="O63" s="61">
        <v>2804</v>
      </c>
      <c r="P63" s="61">
        <v>2593</v>
      </c>
      <c r="Q63" s="61">
        <v>5397</v>
      </c>
      <c r="R63" s="62">
        <f t="shared" si="10"/>
        <v>8.4861960348341592E-2</v>
      </c>
    </row>
    <row r="64" spans="1:18" s="140" customFormat="1" ht="17.45" customHeight="1" x14ac:dyDescent="0.25">
      <c r="A64" s="141" t="s">
        <v>495</v>
      </c>
      <c r="B64" s="59" t="s">
        <v>145</v>
      </c>
      <c r="C64" s="60">
        <v>218</v>
      </c>
      <c r="D64" s="61">
        <v>315</v>
      </c>
      <c r="E64" s="61">
        <v>533</v>
      </c>
      <c r="F64" s="62">
        <f t="shared" si="7"/>
        <v>8.3274366853114797E-5</v>
      </c>
      <c r="G64" s="60">
        <v>339</v>
      </c>
      <c r="H64" s="61">
        <v>351</v>
      </c>
      <c r="I64" s="61">
        <v>690</v>
      </c>
      <c r="J64" s="62">
        <f t="shared" si="8"/>
        <v>-0.22753623188405792</v>
      </c>
      <c r="K64" s="60">
        <v>2568</v>
      </c>
      <c r="L64" s="61">
        <v>3067</v>
      </c>
      <c r="M64" s="61">
        <v>5635</v>
      </c>
      <c r="N64" s="62">
        <f t="shared" si="9"/>
        <v>1.0034483185384807E-4</v>
      </c>
      <c r="O64" s="61">
        <v>2922</v>
      </c>
      <c r="P64" s="61">
        <v>2987</v>
      </c>
      <c r="Q64" s="61">
        <v>5909</v>
      </c>
      <c r="R64" s="62">
        <f t="shared" si="10"/>
        <v>-4.6369944152987008E-2</v>
      </c>
    </row>
    <row r="65" spans="1:18" s="140" customFormat="1" ht="17.45" customHeight="1" x14ac:dyDescent="0.25">
      <c r="A65" s="141" t="s">
        <v>174</v>
      </c>
      <c r="B65" s="59" t="s">
        <v>174</v>
      </c>
      <c r="C65" s="60">
        <v>251</v>
      </c>
      <c r="D65" s="61">
        <v>256</v>
      </c>
      <c r="E65" s="61">
        <v>507</v>
      </c>
      <c r="F65" s="62">
        <f t="shared" si="7"/>
        <v>7.9212202616377493E-5</v>
      </c>
      <c r="G65" s="60">
        <v>189</v>
      </c>
      <c r="H65" s="61">
        <v>199</v>
      </c>
      <c r="I65" s="61">
        <v>388</v>
      </c>
      <c r="J65" s="62">
        <f t="shared" si="8"/>
        <v>0.30670103092783507</v>
      </c>
      <c r="K65" s="60">
        <v>2985</v>
      </c>
      <c r="L65" s="61">
        <v>2639</v>
      </c>
      <c r="M65" s="61">
        <v>5624</v>
      </c>
      <c r="N65" s="62">
        <f t="shared" si="9"/>
        <v>1.0014895019450604E-4</v>
      </c>
      <c r="O65" s="61">
        <v>3004</v>
      </c>
      <c r="P65" s="61">
        <v>2820</v>
      </c>
      <c r="Q65" s="61">
        <v>5824</v>
      </c>
      <c r="R65" s="62">
        <f t="shared" si="10"/>
        <v>-3.434065934065933E-2</v>
      </c>
    </row>
    <row r="66" spans="1:18" s="140" customFormat="1" ht="17.45" customHeight="1" x14ac:dyDescent="0.25">
      <c r="A66" s="141" t="s">
        <v>397</v>
      </c>
      <c r="B66" s="59" t="s">
        <v>98</v>
      </c>
      <c r="C66" s="60">
        <v>213</v>
      </c>
      <c r="D66" s="61">
        <v>221</v>
      </c>
      <c r="E66" s="61">
        <v>434</v>
      </c>
      <c r="F66" s="62">
        <f t="shared" si="7"/>
        <v>6.7806895336307353E-5</v>
      </c>
      <c r="G66" s="60">
        <v>357</v>
      </c>
      <c r="H66" s="61">
        <v>456</v>
      </c>
      <c r="I66" s="61">
        <v>813</v>
      </c>
      <c r="J66" s="62">
        <f t="shared" si="8"/>
        <v>-0.46617466174661748</v>
      </c>
      <c r="K66" s="60">
        <v>2497</v>
      </c>
      <c r="L66" s="61">
        <v>2958</v>
      </c>
      <c r="M66" s="61">
        <v>5455</v>
      </c>
      <c r="N66" s="62">
        <f t="shared" si="9"/>
        <v>9.7139495610069416E-5</v>
      </c>
      <c r="O66" s="61">
        <v>3115</v>
      </c>
      <c r="P66" s="61">
        <v>3650</v>
      </c>
      <c r="Q66" s="61">
        <v>6765</v>
      </c>
      <c r="R66" s="62">
        <f t="shared" si="10"/>
        <v>-0.19364375461936434</v>
      </c>
    </row>
    <row r="67" spans="1:18" s="140" customFormat="1" ht="17.45" customHeight="1" x14ac:dyDescent="0.25">
      <c r="A67" s="141" t="s">
        <v>506</v>
      </c>
      <c r="B67" s="59" t="s">
        <v>184</v>
      </c>
      <c r="C67" s="60">
        <v>703</v>
      </c>
      <c r="D67" s="61">
        <v>722</v>
      </c>
      <c r="E67" s="61">
        <v>1425</v>
      </c>
      <c r="F67" s="62">
        <f t="shared" si="7"/>
        <v>2.2263784759041011E-4</v>
      </c>
      <c r="G67" s="60">
        <v>0</v>
      </c>
      <c r="H67" s="61">
        <v>0</v>
      </c>
      <c r="I67" s="61">
        <v>0</v>
      </c>
      <c r="J67" s="62" t="str">
        <f t="shared" si="8"/>
        <v/>
      </c>
      <c r="K67" s="60">
        <v>2674</v>
      </c>
      <c r="L67" s="61">
        <v>2714</v>
      </c>
      <c r="M67" s="61">
        <v>5388</v>
      </c>
      <c r="N67" s="62">
        <f t="shared" si="9"/>
        <v>9.5946398230440709E-5</v>
      </c>
      <c r="O67" s="61">
        <v>284</v>
      </c>
      <c r="P67" s="61">
        <v>229</v>
      </c>
      <c r="Q67" s="61">
        <v>513</v>
      </c>
      <c r="R67" s="62">
        <f t="shared" si="10"/>
        <v>9.5029239766081872</v>
      </c>
    </row>
    <row r="68" spans="1:18" s="140" customFormat="1" ht="17.45" customHeight="1" x14ac:dyDescent="0.25">
      <c r="A68" s="141" t="s">
        <v>221</v>
      </c>
      <c r="B68" s="59" t="s">
        <v>221</v>
      </c>
      <c r="C68" s="60">
        <v>131</v>
      </c>
      <c r="D68" s="61">
        <v>142</v>
      </c>
      <c r="E68" s="61">
        <v>273</v>
      </c>
      <c r="F68" s="62">
        <f t="shared" si="7"/>
        <v>4.2652724485741728E-5</v>
      </c>
      <c r="G68" s="60">
        <v>393</v>
      </c>
      <c r="H68" s="61">
        <v>400</v>
      </c>
      <c r="I68" s="61">
        <v>793</v>
      </c>
      <c r="J68" s="62">
        <f t="shared" si="8"/>
        <v>-0.65573770491803285</v>
      </c>
      <c r="K68" s="60">
        <v>2628</v>
      </c>
      <c r="L68" s="61">
        <v>2318</v>
      </c>
      <c r="M68" s="61">
        <v>4946</v>
      </c>
      <c r="N68" s="62">
        <f t="shared" si="9"/>
        <v>8.8075517009606486E-5</v>
      </c>
      <c r="O68" s="61">
        <v>5915</v>
      </c>
      <c r="P68" s="61">
        <v>5362</v>
      </c>
      <c r="Q68" s="61">
        <v>11277</v>
      </c>
      <c r="R68" s="62">
        <f t="shared" si="10"/>
        <v>-0.5614081759333156</v>
      </c>
    </row>
    <row r="69" spans="1:18" ht="17.45" customHeight="1" x14ac:dyDescent="0.25">
      <c r="A69" s="141" t="s">
        <v>115</v>
      </c>
      <c r="B69" s="59" t="s">
        <v>115</v>
      </c>
      <c r="C69" s="60">
        <v>329</v>
      </c>
      <c r="D69" s="61">
        <v>326</v>
      </c>
      <c r="E69" s="61">
        <v>655</v>
      </c>
      <c r="F69" s="62">
        <f t="shared" si="7"/>
        <v>1.0233529134857447E-4</v>
      </c>
      <c r="G69" s="60">
        <v>6</v>
      </c>
      <c r="H69" s="61">
        <v>6</v>
      </c>
      <c r="I69" s="61">
        <v>12</v>
      </c>
      <c r="J69" s="62">
        <f t="shared" si="8"/>
        <v>53.583333333333336</v>
      </c>
      <c r="K69" s="60">
        <v>2345</v>
      </c>
      <c r="L69" s="61">
        <v>2300</v>
      </c>
      <c r="M69" s="61">
        <v>4645</v>
      </c>
      <c r="N69" s="62">
        <f t="shared" si="9"/>
        <v>8.2715482513065524E-5</v>
      </c>
      <c r="O69" s="61">
        <v>1280</v>
      </c>
      <c r="P69" s="61">
        <v>1004</v>
      </c>
      <c r="Q69" s="61">
        <v>2284</v>
      </c>
      <c r="R69" s="62">
        <f t="shared" si="10"/>
        <v>1.0337127845884413</v>
      </c>
    </row>
    <row r="70" spans="1:18" ht="17.45" customHeight="1" x14ac:dyDescent="0.25">
      <c r="A70" s="141" t="s">
        <v>152</v>
      </c>
      <c r="B70" s="59" t="s">
        <v>152</v>
      </c>
      <c r="C70" s="60">
        <v>303</v>
      </c>
      <c r="D70" s="61">
        <v>273</v>
      </c>
      <c r="E70" s="61">
        <v>576</v>
      </c>
      <c r="F70" s="62">
        <f t="shared" si="7"/>
        <v>8.9992561552334189E-5</v>
      </c>
      <c r="G70" s="60">
        <v>216</v>
      </c>
      <c r="H70" s="61">
        <v>179</v>
      </c>
      <c r="I70" s="61">
        <v>395</v>
      </c>
      <c r="J70" s="62">
        <f t="shared" si="8"/>
        <v>0.45822784810126582</v>
      </c>
      <c r="K70" s="60">
        <v>2138</v>
      </c>
      <c r="L70" s="61">
        <v>1916</v>
      </c>
      <c r="M70" s="61">
        <v>4054</v>
      </c>
      <c r="N70" s="62">
        <f t="shared" si="9"/>
        <v>7.2191295179325658E-5</v>
      </c>
      <c r="O70" s="61">
        <v>1858</v>
      </c>
      <c r="P70" s="61">
        <v>1699</v>
      </c>
      <c r="Q70" s="61">
        <v>3557</v>
      </c>
      <c r="R70" s="62">
        <f t="shared" si="10"/>
        <v>0.13972448692718586</v>
      </c>
    </row>
    <row r="71" spans="1:18" ht="17.45" customHeight="1" x14ac:dyDescent="0.25">
      <c r="A71" s="141" t="s">
        <v>512</v>
      </c>
      <c r="B71" s="59" t="s">
        <v>175</v>
      </c>
      <c r="C71" s="60">
        <v>125</v>
      </c>
      <c r="D71" s="61">
        <v>100</v>
      </c>
      <c r="E71" s="61">
        <v>225</v>
      </c>
      <c r="F71" s="62">
        <f t="shared" si="7"/>
        <v>3.5153344356380542E-5</v>
      </c>
      <c r="G71" s="60">
        <v>226</v>
      </c>
      <c r="H71" s="61">
        <v>218</v>
      </c>
      <c r="I71" s="61">
        <v>444</v>
      </c>
      <c r="J71" s="62">
        <f t="shared" si="8"/>
        <v>-0.4932432432432432</v>
      </c>
      <c r="K71" s="60">
        <v>2120</v>
      </c>
      <c r="L71" s="61">
        <v>1869</v>
      </c>
      <c r="M71" s="61">
        <v>3989</v>
      </c>
      <c r="N71" s="62">
        <f t="shared" si="9"/>
        <v>7.1033812646850036E-5</v>
      </c>
      <c r="O71" s="61">
        <v>2188</v>
      </c>
      <c r="P71" s="61">
        <v>1901</v>
      </c>
      <c r="Q71" s="61">
        <v>4089</v>
      </c>
      <c r="R71" s="62">
        <f t="shared" si="10"/>
        <v>-2.4455857177794083E-2</v>
      </c>
    </row>
    <row r="72" spans="1:18" ht="17.45" customHeight="1" x14ac:dyDescent="0.25">
      <c r="A72" s="141" t="s">
        <v>82</v>
      </c>
      <c r="B72" s="59" t="s">
        <v>82</v>
      </c>
      <c r="C72" s="60">
        <v>211</v>
      </c>
      <c r="D72" s="61">
        <v>215</v>
      </c>
      <c r="E72" s="61">
        <v>426</v>
      </c>
      <c r="F72" s="62">
        <f t="shared" ref="F72:F135" si="11">E72/$E$7</f>
        <v>6.6556998648080494E-5</v>
      </c>
      <c r="G72" s="60">
        <v>25</v>
      </c>
      <c r="H72" s="61">
        <v>24</v>
      </c>
      <c r="I72" s="61">
        <v>49</v>
      </c>
      <c r="J72" s="62">
        <f t="shared" ref="J72:J135" si="12">IFERROR((E72/I72-1),"")</f>
        <v>7.6938775510204085</v>
      </c>
      <c r="K72" s="60">
        <v>1922</v>
      </c>
      <c r="L72" s="61">
        <v>1876</v>
      </c>
      <c r="M72" s="61">
        <v>3798</v>
      </c>
      <c r="N72" s="62">
        <f t="shared" ref="N72:N135" si="13">M72/$M$7</f>
        <v>6.7632594743729355E-5</v>
      </c>
      <c r="O72" s="61">
        <v>250</v>
      </c>
      <c r="P72" s="61">
        <v>281</v>
      </c>
      <c r="Q72" s="61">
        <v>531</v>
      </c>
      <c r="R72" s="62">
        <f t="shared" ref="R72:R135" si="14">IFERROR((M72/Q72-1),"")</f>
        <v>6.1525423728813555</v>
      </c>
    </row>
    <row r="73" spans="1:18" ht="17.45" customHeight="1" x14ac:dyDescent="0.25">
      <c r="A73" s="141" t="s">
        <v>207</v>
      </c>
      <c r="B73" s="59" t="s">
        <v>207</v>
      </c>
      <c r="C73" s="60">
        <v>0</v>
      </c>
      <c r="D73" s="61">
        <v>0</v>
      </c>
      <c r="E73" s="61">
        <v>0</v>
      </c>
      <c r="F73" s="62">
        <f t="shared" si="11"/>
        <v>0</v>
      </c>
      <c r="G73" s="60">
        <v>359</v>
      </c>
      <c r="H73" s="61">
        <v>337</v>
      </c>
      <c r="I73" s="61">
        <v>696</v>
      </c>
      <c r="J73" s="62">
        <f t="shared" si="12"/>
        <v>-1</v>
      </c>
      <c r="K73" s="60">
        <v>2010</v>
      </c>
      <c r="L73" s="61">
        <v>1778</v>
      </c>
      <c r="M73" s="61">
        <v>3788</v>
      </c>
      <c r="N73" s="62">
        <f t="shared" si="13"/>
        <v>6.7454520507963887E-5</v>
      </c>
      <c r="O73" s="61">
        <v>3893</v>
      </c>
      <c r="P73" s="61">
        <v>3509</v>
      </c>
      <c r="Q73" s="61">
        <v>7402</v>
      </c>
      <c r="R73" s="62">
        <f t="shared" si="14"/>
        <v>-0.48824641988651718</v>
      </c>
    </row>
    <row r="74" spans="1:18" ht="17.45" customHeight="1" x14ac:dyDescent="0.25">
      <c r="A74" s="141" t="s">
        <v>399</v>
      </c>
      <c r="B74" s="59" t="s">
        <v>87</v>
      </c>
      <c r="C74" s="60">
        <v>241</v>
      </c>
      <c r="D74" s="61">
        <v>194</v>
      </c>
      <c r="E74" s="61">
        <v>435</v>
      </c>
      <c r="F74" s="62">
        <f t="shared" si="11"/>
        <v>6.796313242233571E-5</v>
      </c>
      <c r="G74" s="60">
        <v>157</v>
      </c>
      <c r="H74" s="61">
        <v>133</v>
      </c>
      <c r="I74" s="61">
        <v>290</v>
      </c>
      <c r="J74" s="62">
        <f t="shared" si="12"/>
        <v>0.5</v>
      </c>
      <c r="K74" s="60">
        <v>1854</v>
      </c>
      <c r="L74" s="61">
        <v>1537</v>
      </c>
      <c r="M74" s="61">
        <v>3391</v>
      </c>
      <c r="N74" s="62">
        <f t="shared" si="13"/>
        <v>6.0384973348074317E-5</v>
      </c>
      <c r="O74" s="61">
        <v>1398</v>
      </c>
      <c r="P74" s="61">
        <v>1156</v>
      </c>
      <c r="Q74" s="61">
        <v>2554</v>
      </c>
      <c r="R74" s="62">
        <f t="shared" si="14"/>
        <v>0.32772122161315576</v>
      </c>
    </row>
    <row r="75" spans="1:18" ht="17.45" customHeight="1" x14ac:dyDescent="0.25">
      <c r="A75" s="141" t="s">
        <v>84</v>
      </c>
      <c r="B75" s="59" t="s">
        <v>84</v>
      </c>
      <c r="C75" s="60">
        <v>142</v>
      </c>
      <c r="D75" s="61">
        <v>155</v>
      </c>
      <c r="E75" s="61">
        <v>297</v>
      </c>
      <c r="F75" s="62">
        <f t="shared" si="11"/>
        <v>4.6402414550422317E-5</v>
      </c>
      <c r="G75" s="60">
        <v>339</v>
      </c>
      <c r="H75" s="61">
        <v>270</v>
      </c>
      <c r="I75" s="61">
        <v>609</v>
      </c>
      <c r="J75" s="62">
        <f t="shared" si="12"/>
        <v>-0.51231527093596063</v>
      </c>
      <c r="K75" s="60">
        <v>1557</v>
      </c>
      <c r="L75" s="61">
        <v>1790</v>
      </c>
      <c r="M75" s="61">
        <v>3347</v>
      </c>
      <c r="N75" s="62">
        <f t="shared" si="13"/>
        <v>5.9601446710706207E-5</v>
      </c>
      <c r="O75" s="61">
        <v>1939</v>
      </c>
      <c r="P75" s="61">
        <v>1990</v>
      </c>
      <c r="Q75" s="61">
        <v>3929</v>
      </c>
      <c r="R75" s="62">
        <f t="shared" si="14"/>
        <v>-0.14812929498600158</v>
      </c>
    </row>
    <row r="76" spans="1:18" ht="17.45" customHeight="1" x14ac:dyDescent="0.25">
      <c r="A76" s="141" t="s">
        <v>100</v>
      </c>
      <c r="B76" s="59" t="s">
        <v>100</v>
      </c>
      <c r="C76" s="60">
        <v>143</v>
      </c>
      <c r="D76" s="61">
        <v>187</v>
      </c>
      <c r="E76" s="61">
        <v>330</v>
      </c>
      <c r="F76" s="62">
        <f t="shared" si="11"/>
        <v>5.155823838935813E-5</v>
      </c>
      <c r="G76" s="60">
        <v>134</v>
      </c>
      <c r="H76" s="61">
        <v>156</v>
      </c>
      <c r="I76" s="61">
        <v>290</v>
      </c>
      <c r="J76" s="62">
        <f t="shared" si="12"/>
        <v>0.13793103448275867</v>
      </c>
      <c r="K76" s="60">
        <v>1644</v>
      </c>
      <c r="L76" s="61">
        <v>1691</v>
      </c>
      <c r="M76" s="61">
        <v>3335</v>
      </c>
      <c r="N76" s="62">
        <f t="shared" si="13"/>
        <v>5.9387757627787627E-5</v>
      </c>
      <c r="O76" s="61">
        <v>1742</v>
      </c>
      <c r="P76" s="61">
        <v>1952</v>
      </c>
      <c r="Q76" s="61">
        <v>3694</v>
      </c>
      <c r="R76" s="62">
        <f t="shared" si="14"/>
        <v>-9.7184623714131058E-2</v>
      </c>
    </row>
    <row r="77" spans="1:18" ht="17.45" customHeight="1" x14ac:dyDescent="0.25">
      <c r="A77" s="141" t="s">
        <v>398</v>
      </c>
      <c r="B77" s="59" t="s">
        <v>88</v>
      </c>
      <c r="C77" s="60">
        <v>144</v>
      </c>
      <c r="D77" s="61">
        <v>140</v>
      </c>
      <c r="E77" s="61">
        <v>284</v>
      </c>
      <c r="F77" s="62">
        <f t="shared" si="11"/>
        <v>4.4371332432053665E-5</v>
      </c>
      <c r="G77" s="60">
        <v>77</v>
      </c>
      <c r="H77" s="61">
        <v>69</v>
      </c>
      <c r="I77" s="61">
        <v>146</v>
      </c>
      <c r="J77" s="62">
        <f t="shared" si="12"/>
        <v>0.9452054794520548</v>
      </c>
      <c r="K77" s="60">
        <v>1553</v>
      </c>
      <c r="L77" s="61">
        <v>1572</v>
      </c>
      <c r="M77" s="61">
        <v>3125</v>
      </c>
      <c r="N77" s="62">
        <f t="shared" si="13"/>
        <v>5.5648198676712546E-5</v>
      </c>
      <c r="O77" s="61">
        <v>413</v>
      </c>
      <c r="P77" s="61">
        <v>453</v>
      </c>
      <c r="Q77" s="61">
        <v>866</v>
      </c>
      <c r="R77" s="62">
        <f t="shared" si="14"/>
        <v>2.6085450346420322</v>
      </c>
    </row>
    <row r="78" spans="1:18" ht="17.45" customHeight="1" x14ac:dyDescent="0.25">
      <c r="A78" s="141" t="s">
        <v>85</v>
      </c>
      <c r="B78" s="59" t="s">
        <v>85</v>
      </c>
      <c r="C78" s="60">
        <v>173</v>
      </c>
      <c r="D78" s="61">
        <v>214</v>
      </c>
      <c r="E78" s="61">
        <v>387</v>
      </c>
      <c r="F78" s="62">
        <f t="shared" si="11"/>
        <v>6.0463752292974531E-5</v>
      </c>
      <c r="G78" s="60">
        <v>183</v>
      </c>
      <c r="H78" s="61">
        <v>199</v>
      </c>
      <c r="I78" s="61">
        <v>382</v>
      </c>
      <c r="J78" s="62">
        <f t="shared" si="12"/>
        <v>1.308900523560208E-2</v>
      </c>
      <c r="K78" s="60">
        <v>1433</v>
      </c>
      <c r="L78" s="61">
        <v>1639</v>
      </c>
      <c r="M78" s="61">
        <v>3072</v>
      </c>
      <c r="N78" s="62">
        <f t="shared" si="13"/>
        <v>5.4704405227155505E-5</v>
      </c>
      <c r="O78" s="61">
        <v>1661</v>
      </c>
      <c r="P78" s="61">
        <v>1822</v>
      </c>
      <c r="Q78" s="61">
        <v>3483</v>
      </c>
      <c r="R78" s="62">
        <f t="shared" si="14"/>
        <v>-0.11800172265288544</v>
      </c>
    </row>
    <row r="79" spans="1:18" ht="17.45" customHeight="1" x14ac:dyDescent="0.25">
      <c r="A79" s="141" t="s">
        <v>89</v>
      </c>
      <c r="B79" s="59" t="s">
        <v>89</v>
      </c>
      <c r="C79" s="60">
        <v>203</v>
      </c>
      <c r="D79" s="61">
        <v>176</v>
      </c>
      <c r="E79" s="61">
        <v>379</v>
      </c>
      <c r="F79" s="62">
        <f t="shared" si="11"/>
        <v>5.9213855604747673E-5</v>
      </c>
      <c r="G79" s="60">
        <v>186</v>
      </c>
      <c r="H79" s="61">
        <v>202</v>
      </c>
      <c r="I79" s="61">
        <v>388</v>
      </c>
      <c r="J79" s="62">
        <f t="shared" si="12"/>
        <v>-2.3195876288659822E-2</v>
      </c>
      <c r="K79" s="60">
        <v>1447</v>
      </c>
      <c r="L79" s="61">
        <v>1420</v>
      </c>
      <c r="M79" s="61">
        <v>2867</v>
      </c>
      <c r="N79" s="62">
        <f t="shared" si="13"/>
        <v>5.1053883393963158E-5</v>
      </c>
      <c r="O79" s="61">
        <v>1795</v>
      </c>
      <c r="P79" s="61">
        <v>1629</v>
      </c>
      <c r="Q79" s="61">
        <v>3424</v>
      </c>
      <c r="R79" s="62">
        <f t="shared" si="14"/>
        <v>-0.16267523364485981</v>
      </c>
    </row>
    <row r="80" spans="1:18" ht="17.45" customHeight="1" x14ac:dyDescent="0.25">
      <c r="A80" s="141" t="s">
        <v>160</v>
      </c>
      <c r="B80" s="59" t="s">
        <v>160</v>
      </c>
      <c r="C80" s="60">
        <v>177</v>
      </c>
      <c r="D80" s="61">
        <v>145</v>
      </c>
      <c r="E80" s="61">
        <v>322</v>
      </c>
      <c r="F80" s="62">
        <f t="shared" si="11"/>
        <v>5.0308341701131264E-5</v>
      </c>
      <c r="G80" s="60">
        <v>130</v>
      </c>
      <c r="H80" s="61">
        <v>120</v>
      </c>
      <c r="I80" s="61">
        <v>250</v>
      </c>
      <c r="J80" s="62">
        <f t="shared" si="12"/>
        <v>0.28800000000000003</v>
      </c>
      <c r="K80" s="60">
        <v>1337</v>
      </c>
      <c r="L80" s="61">
        <v>1295</v>
      </c>
      <c r="M80" s="61">
        <v>2632</v>
      </c>
      <c r="N80" s="62">
        <f t="shared" si="13"/>
        <v>4.6869138853474374E-5</v>
      </c>
      <c r="O80" s="61">
        <v>1155</v>
      </c>
      <c r="P80" s="61">
        <v>1153</v>
      </c>
      <c r="Q80" s="61">
        <v>2308</v>
      </c>
      <c r="R80" s="62">
        <f t="shared" si="14"/>
        <v>0.14038128249566717</v>
      </c>
    </row>
    <row r="81" spans="1:18" ht="17.45" customHeight="1" x14ac:dyDescent="0.25">
      <c r="A81" s="141" t="s">
        <v>504</v>
      </c>
      <c r="B81" s="59" t="s">
        <v>178</v>
      </c>
      <c r="C81" s="60">
        <v>146</v>
      </c>
      <c r="D81" s="61">
        <v>120</v>
      </c>
      <c r="E81" s="61">
        <v>266</v>
      </c>
      <c r="F81" s="62">
        <f t="shared" si="11"/>
        <v>4.155906488354322E-5</v>
      </c>
      <c r="G81" s="60">
        <v>11</v>
      </c>
      <c r="H81" s="61">
        <v>11</v>
      </c>
      <c r="I81" s="61">
        <v>22</v>
      </c>
      <c r="J81" s="62">
        <f t="shared" si="12"/>
        <v>11.090909090909092</v>
      </c>
      <c r="K81" s="60">
        <v>1303</v>
      </c>
      <c r="L81" s="61">
        <v>1223</v>
      </c>
      <c r="M81" s="61">
        <v>2526</v>
      </c>
      <c r="N81" s="62">
        <f t="shared" si="13"/>
        <v>4.4981551954360284E-5</v>
      </c>
      <c r="O81" s="61">
        <v>71</v>
      </c>
      <c r="P81" s="61">
        <v>75</v>
      </c>
      <c r="Q81" s="61">
        <v>146</v>
      </c>
      <c r="R81" s="62">
        <f t="shared" si="14"/>
        <v>16.301369863013697</v>
      </c>
    </row>
    <row r="82" spans="1:18" ht="17.45" customHeight="1" x14ac:dyDescent="0.25">
      <c r="A82" s="141" t="s">
        <v>201</v>
      </c>
      <c r="B82" s="59" t="s">
        <v>201</v>
      </c>
      <c r="C82" s="60">
        <v>71</v>
      </c>
      <c r="D82" s="61">
        <v>97</v>
      </c>
      <c r="E82" s="61">
        <v>168</v>
      </c>
      <c r="F82" s="62">
        <f t="shared" si="11"/>
        <v>2.624783045276414E-5</v>
      </c>
      <c r="G82" s="60">
        <v>136</v>
      </c>
      <c r="H82" s="61">
        <v>138</v>
      </c>
      <c r="I82" s="61">
        <v>274</v>
      </c>
      <c r="J82" s="62">
        <f t="shared" si="12"/>
        <v>-0.38686131386861311</v>
      </c>
      <c r="K82" s="60">
        <v>1090</v>
      </c>
      <c r="L82" s="61">
        <v>1070</v>
      </c>
      <c r="M82" s="61">
        <v>2160</v>
      </c>
      <c r="N82" s="62">
        <f t="shared" si="13"/>
        <v>3.8464034925343714E-5</v>
      </c>
      <c r="O82" s="61">
        <v>1020</v>
      </c>
      <c r="P82" s="61">
        <v>1014</v>
      </c>
      <c r="Q82" s="61">
        <v>2034</v>
      </c>
      <c r="R82" s="62">
        <f t="shared" si="14"/>
        <v>6.1946902654867353E-2</v>
      </c>
    </row>
    <row r="83" spans="1:18" ht="17.45" customHeight="1" x14ac:dyDescent="0.25">
      <c r="A83" s="141" t="s">
        <v>135</v>
      </c>
      <c r="B83" s="59" t="s">
        <v>135</v>
      </c>
      <c r="C83" s="60">
        <v>150</v>
      </c>
      <c r="D83" s="61">
        <v>155</v>
      </c>
      <c r="E83" s="61">
        <v>305</v>
      </c>
      <c r="F83" s="62">
        <f t="shared" si="11"/>
        <v>4.7652311238649183E-5</v>
      </c>
      <c r="G83" s="60">
        <v>100</v>
      </c>
      <c r="H83" s="61">
        <v>101</v>
      </c>
      <c r="I83" s="61">
        <v>201</v>
      </c>
      <c r="J83" s="62">
        <f t="shared" si="12"/>
        <v>0.51741293532338317</v>
      </c>
      <c r="K83" s="60">
        <v>937</v>
      </c>
      <c r="L83" s="61">
        <v>948</v>
      </c>
      <c r="M83" s="61">
        <v>1885</v>
      </c>
      <c r="N83" s="62">
        <f t="shared" si="13"/>
        <v>3.3566993441793005E-5</v>
      </c>
      <c r="O83" s="61">
        <v>862</v>
      </c>
      <c r="P83" s="61">
        <v>796</v>
      </c>
      <c r="Q83" s="61">
        <v>1658</v>
      </c>
      <c r="R83" s="62">
        <f t="shared" si="14"/>
        <v>0.13691194209891444</v>
      </c>
    </row>
    <row r="84" spans="1:18" ht="17.45" customHeight="1" x14ac:dyDescent="0.25">
      <c r="A84" s="141" t="s">
        <v>520</v>
      </c>
      <c r="B84" s="59" t="s">
        <v>274</v>
      </c>
      <c r="C84" s="60">
        <v>22</v>
      </c>
      <c r="D84" s="61">
        <v>38</v>
      </c>
      <c r="E84" s="61">
        <v>60</v>
      </c>
      <c r="F84" s="62">
        <f t="shared" si="11"/>
        <v>9.3742251617014789E-6</v>
      </c>
      <c r="G84" s="60">
        <v>0</v>
      </c>
      <c r="H84" s="61">
        <v>0</v>
      </c>
      <c r="I84" s="61">
        <v>0</v>
      </c>
      <c r="J84" s="62" t="str">
        <f t="shared" si="12"/>
        <v/>
      </c>
      <c r="K84" s="60">
        <v>930</v>
      </c>
      <c r="L84" s="61">
        <v>848</v>
      </c>
      <c r="M84" s="61">
        <v>1778</v>
      </c>
      <c r="N84" s="62">
        <f t="shared" si="13"/>
        <v>3.1661599119102373E-5</v>
      </c>
      <c r="O84" s="61">
        <v>149</v>
      </c>
      <c r="P84" s="61">
        <v>166</v>
      </c>
      <c r="Q84" s="61">
        <v>315</v>
      </c>
      <c r="R84" s="62">
        <f t="shared" si="14"/>
        <v>4.6444444444444448</v>
      </c>
    </row>
    <row r="85" spans="1:18" ht="17.45" customHeight="1" x14ac:dyDescent="0.25">
      <c r="A85" s="141" t="s">
        <v>503</v>
      </c>
      <c r="B85" s="59" t="s">
        <v>146</v>
      </c>
      <c r="C85" s="60">
        <v>146</v>
      </c>
      <c r="D85" s="61">
        <v>142</v>
      </c>
      <c r="E85" s="61">
        <v>288</v>
      </c>
      <c r="F85" s="62">
        <f t="shared" si="11"/>
        <v>4.4996280776167095E-5</v>
      </c>
      <c r="G85" s="60">
        <v>57</v>
      </c>
      <c r="H85" s="61">
        <v>45</v>
      </c>
      <c r="I85" s="61">
        <v>102</v>
      </c>
      <c r="J85" s="62">
        <f t="shared" si="12"/>
        <v>1.8235294117647061</v>
      </c>
      <c r="K85" s="60">
        <v>881</v>
      </c>
      <c r="L85" s="61">
        <v>853</v>
      </c>
      <c r="M85" s="61">
        <v>1734</v>
      </c>
      <c r="N85" s="62">
        <f t="shared" si="13"/>
        <v>3.0878072481734256E-5</v>
      </c>
      <c r="O85" s="61">
        <v>196</v>
      </c>
      <c r="P85" s="61">
        <v>201</v>
      </c>
      <c r="Q85" s="61">
        <v>397</v>
      </c>
      <c r="R85" s="62">
        <f t="shared" si="14"/>
        <v>3.3677581863979853</v>
      </c>
    </row>
    <row r="86" spans="1:18" ht="17.45" customHeight="1" x14ac:dyDescent="0.25">
      <c r="A86" s="141" t="s">
        <v>104</v>
      </c>
      <c r="B86" s="59" t="s">
        <v>104</v>
      </c>
      <c r="C86" s="60">
        <v>64</v>
      </c>
      <c r="D86" s="61">
        <v>82</v>
      </c>
      <c r="E86" s="61">
        <v>146</v>
      </c>
      <c r="F86" s="62">
        <f t="shared" si="11"/>
        <v>2.2810614560140262E-5</v>
      </c>
      <c r="G86" s="60">
        <v>91</v>
      </c>
      <c r="H86" s="61">
        <v>103</v>
      </c>
      <c r="I86" s="61">
        <v>194</v>
      </c>
      <c r="J86" s="62">
        <f t="shared" si="12"/>
        <v>-0.24742268041237114</v>
      </c>
      <c r="K86" s="60">
        <v>832</v>
      </c>
      <c r="L86" s="61">
        <v>884</v>
      </c>
      <c r="M86" s="61">
        <v>1716</v>
      </c>
      <c r="N86" s="62">
        <f t="shared" si="13"/>
        <v>3.0557538857356392E-5</v>
      </c>
      <c r="O86" s="61">
        <v>1076</v>
      </c>
      <c r="P86" s="61">
        <v>1088</v>
      </c>
      <c r="Q86" s="61">
        <v>2164</v>
      </c>
      <c r="R86" s="62">
        <f t="shared" si="14"/>
        <v>-0.20702402957486132</v>
      </c>
    </row>
    <row r="87" spans="1:18" ht="17.45" customHeight="1" x14ac:dyDescent="0.25">
      <c r="A87" s="141" t="s">
        <v>106</v>
      </c>
      <c r="B87" s="59" t="s">
        <v>106</v>
      </c>
      <c r="C87" s="60">
        <v>110</v>
      </c>
      <c r="D87" s="61">
        <v>108</v>
      </c>
      <c r="E87" s="61">
        <v>218</v>
      </c>
      <c r="F87" s="62">
        <f t="shared" si="11"/>
        <v>3.4059684754182034E-5</v>
      </c>
      <c r="G87" s="60">
        <v>92</v>
      </c>
      <c r="H87" s="61">
        <v>97</v>
      </c>
      <c r="I87" s="61">
        <v>189</v>
      </c>
      <c r="J87" s="62">
        <f t="shared" si="12"/>
        <v>0.15343915343915349</v>
      </c>
      <c r="K87" s="60">
        <v>784</v>
      </c>
      <c r="L87" s="61">
        <v>862</v>
      </c>
      <c r="M87" s="61">
        <v>1646</v>
      </c>
      <c r="N87" s="62">
        <f t="shared" si="13"/>
        <v>2.9311019206998033E-5</v>
      </c>
      <c r="O87" s="61">
        <v>1004</v>
      </c>
      <c r="P87" s="61">
        <v>1070</v>
      </c>
      <c r="Q87" s="61">
        <v>2074</v>
      </c>
      <c r="R87" s="62">
        <f t="shared" si="14"/>
        <v>-0.20636451301832204</v>
      </c>
    </row>
    <row r="88" spans="1:18" ht="17.45" customHeight="1" x14ac:dyDescent="0.25">
      <c r="A88" s="141" t="s">
        <v>216</v>
      </c>
      <c r="B88" s="59" t="s">
        <v>216</v>
      </c>
      <c r="C88" s="60">
        <v>153</v>
      </c>
      <c r="D88" s="61">
        <v>137</v>
      </c>
      <c r="E88" s="61">
        <v>290</v>
      </c>
      <c r="F88" s="62">
        <f t="shared" si="11"/>
        <v>4.5308754948223809E-5</v>
      </c>
      <c r="G88" s="60">
        <v>71</v>
      </c>
      <c r="H88" s="61">
        <v>92</v>
      </c>
      <c r="I88" s="61">
        <v>163</v>
      </c>
      <c r="J88" s="62">
        <f t="shared" si="12"/>
        <v>0.77914110429447847</v>
      </c>
      <c r="K88" s="60">
        <v>777</v>
      </c>
      <c r="L88" s="61">
        <v>819</v>
      </c>
      <c r="M88" s="61">
        <v>1596</v>
      </c>
      <c r="N88" s="62">
        <f t="shared" si="13"/>
        <v>2.842064802817063E-5</v>
      </c>
      <c r="O88" s="61">
        <v>698</v>
      </c>
      <c r="P88" s="61">
        <v>688</v>
      </c>
      <c r="Q88" s="61">
        <v>1386</v>
      </c>
      <c r="R88" s="62">
        <f t="shared" si="14"/>
        <v>0.1515151515151516</v>
      </c>
    </row>
    <row r="89" spans="1:18" ht="17.45" customHeight="1" x14ac:dyDescent="0.25">
      <c r="A89" s="141" t="s">
        <v>72</v>
      </c>
      <c r="B89" s="59" t="s">
        <v>139</v>
      </c>
      <c r="C89" s="60">
        <v>96</v>
      </c>
      <c r="D89" s="61">
        <v>116</v>
      </c>
      <c r="E89" s="61">
        <v>212</v>
      </c>
      <c r="F89" s="62">
        <f t="shared" si="11"/>
        <v>3.312226223801189E-5</v>
      </c>
      <c r="G89" s="60">
        <v>104</v>
      </c>
      <c r="H89" s="61">
        <v>125</v>
      </c>
      <c r="I89" s="61">
        <v>229</v>
      </c>
      <c r="J89" s="62">
        <f t="shared" si="12"/>
        <v>-7.423580786026196E-2</v>
      </c>
      <c r="K89" s="60">
        <v>738</v>
      </c>
      <c r="L89" s="61">
        <v>800</v>
      </c>
      <c r="M89" s="61">
        <v>1538</v>
      </c>
      <c r="N89" s="62">
        <f t="shared" si="13"/>
        <v>2.7387817460730848E-5</v>
      </c>
      <c r="O89" s="61">
        <v>598</v>
      </c>
      <c r="P89" s="61">
        <v>650</v>
      </c>
      <c r="Q89" s="61">
        <v>1248</v>
      </c>
      <c r="R89" s="62">
        <f t="shared" si="14"/>
        <v>0.23237179487179493</v>
      </c>
    </row>
    <row r="90" spans="1:18" ht="17.45" customHeight="1" x14ac:dyDescent="0.25">
      <c r="A90" s="141" t="s">
        <v>167</v>
      </c>
      <c r="B90" s="59" t="s">
        <v>167</v>
      </c>
      <c r="C90" s="60">
        <v>79</v>
      </c>
      <c r="D90" s="61">
        <v>74</v>
      </c>
      <c r="E90" s="61">
        <v>153</v>
      </c>
      <c r="F90" s="62">
        <f t="shared" si="11"/>
        <v>2.390427416233877E-5</v>
      </c>
      <c r="G90" s="60">
        <v>172</v>
      </c>
      <c r="H90" s="61">
        <v>172</v>
      </c>
      <c r="I90" s="61">
        <v>344</v>
      </c>
      <c r="J90" s="62">
        <f t="shared" si="12"/>
        <v>-0.55523255813953487</v>
      </c>
      <c r="K90" s="60">
        <v>712</v>
      </c>
      <c r="L90" s="61">
        <v>693</v>
      </c>
      <c r="M90" s="61">
        <v>1405</v>
      </c>
      <c r="N90" s="62">
        <f t="shared" si="13"/>
        <v>2.5019430125049959E-5</v>
      </c>
      <c r="O90" s="61">
        <v>1230</v>
      </c>
      <c r="P90" s="61">
        <v>1234</v>
      </c>
      <c r="Q90" s="61">
        <v>2464</v>
      </c>
      <c r="R90" s="62">
        <f t="shared" si="14"/>
        <v>-0.42978896103896103</v>
      </c>
    </row>
    <row r="91" spans="1:18" ht="17.45" customHeight="1" x14ac:dyDescent="0.25">
      <c r="A91" s="141" t="s">
        <v>72</v>
      </c>
      <c r="B91" s="59" t="s">
        <v>118</v>
      </c>
      <c r="C91" s="60">
        <v>115</v>
      </c>
      <c r="D91" s="61">
        <v>99</v>
      </c>
      <c r="E91" s="61">
        <v>214</v>
      </c>
      <c r="F91" s="62">
        <f t="shared" si="11"/>
        <v>3.3434736410068605E-5</v>
      </c>
      <c r="G91" s="60">
        <v>98</v>
      </c>
      <c r="H91" s="61">
        <v>79</v>
      </c>
      <c r="I91" s="61">
        <v>177</v>
      </c>
      <c r="J91" s="62">
        <f t="shared" si="12"/>
        <v>0.20903954802259883</v>
      </c>
      <c r="K91" s="60">
        <v>653</v>
      </c>
      <c r="L91" s="61">
        <v>716</v>
      </c>
      <c r="M91" s="61">
        <v>1369</v>
      </c>
      <c r="N91" s="62">
        <f t="shared" si="13"/>
        <v>2.4378362876294232E-5</v>
      </c>
      <c r="O91" s="61">
        <v>686</v>
      </c>
      <c r="P91" s="61">
        <v>813</v>
      </c>
      <c r="Q91" s="61">
        <v>1499</v>
      </c>
      <c r="R91" s="62">
        <f t="shared" si="14"/>
        <v>-8.6724482988659091E-2</v>
      </c>
    </row>
    <row r="92" spans="1:18" ht="17.45" customHeight="1" x14ac:dyDescent="0.25">
      <c r="A92" s="141" t="s">
        <v>72</v>
      </c>
      <c r="B92" s="59" t="s">
        <v>205</v>
      </c>
      <c r="C92" s="60">
        <v>48</v>
      </c>
      <c r="D92" s="61">
        <v>76</v>
      </c>
      <c r="E92" s="61">
        <v>124</v>
      </c>
      <c r="F92" s="62">
        <f t="shared" si="11"/>
        <v>1.9373398667516387E-5</v>
      </c>
      <c r="G92" s="60">
        <v>75</v>
      </c>
      <c r="H92" s="61">
        <v>82</v>
      </c>
      <c r="I92" s="61">
        <v>157</v>
      </c>
      <c r="J92" s="62">
        <f t="shared" si="12"/>
        <v>-0.21019108280254772</v>
      </c>
      <c r="K92" s="60">
        <v>628</v>
      </c>
      <c r="L92" s="61">
        <v>723</v>
      </c>
      <c r="M92" s="61">
        <v>1351</v>
      </c>
      <c r="N92" s="62">
        <f t="shared" si="13"/>
        <v>2.4057829251916368E-5</v>
      </c>
      <c r="O92" s="61">
        <v>539</v>
      </c>
      <c r="P92" s="61">
        <v>546</v>
      </c>
      <c r="Q92" s="61">
        <v>1085</v>
      </c>
      <c r="R92" s="62">
        <f t="shared" si="14"/>
        <v>0.24516129032258061</v>
      </c>
    </row>
    <row r="93" spans="1:18" ht="17.45" customHeight="1" x14ac:dyDescent="0.25">
      <c r="A93" s="141" t="s">
        <v>508</v>
      </c>
      <c r="B93" s="59" t="s">
        <v>193</v>
      </c>
      <c r="C93" s="60">
        <v>63</v>
      </c>
      <c r="D93" s="61">
        <v>66</v>
      </c>
      <c r="E93" s="61">
        <v>129</v>
      </c>
      <c r="F93" s="62">
        <f t="shared" si="11"/>
        <v>2.0154584097658177E-5</v>
      </c>
      <c r="G93" s="60">
        <v>37</v>
      </c>
      <c r="H93" s="61">
        <v>37</v>
      </c>
      <c r="I93" s="61">
        <v>74</v>
      </c>
      <c r="J93" s="62">
        <f t="shared" si="12"/>
        <v>0.7432432432432432</v>
      </c>
      <c r="K93" s="60">
        <v>631</v>
      </c>
      <c r="L93" s="61">
        <v>609</v>
      </c>
      <c r="M93" s="61">
        <v>1240</v>
      </c>
      <c r="N93" s="62">
        <f t="shared" si="13"/>
        <v>2.2081205234919538E-5</v>
      </c>
      <c r="O93" s="61">
        <v>306</v>
      </c>
      <c r="P93" s="61">
        <v>349</v>
      </c>
      <c r="Q93" s="61">
        <v>655</v>
      </c>
      <c r="R93" s="62">
        <f t="shared" si="14"/>
        <v>0.89312977099236646</v>
      </c>
    </row>
    <row r="94" spans="1:18" ht="17.45" customHeight="1" x14ac:dyDescent="0.25">
      <c r="A94" s="141" t="s">
        <v>213</v>
      </c>
      <c r="B94" s="59" t="s">
        <v>157</v>
      </c>
      <c r="C94" s="60">
        <v>85</v>
      </c>
      <c r="D94" s="61">
        <v>78</v>
      </c>
      <c r="E94" s="61">
        <v>163</v>
      </c>
      <c r="F94" s="62">
        <f t="shared" si="11"/>
        <v>2.546664502262235E-5</v>
      </c>
      <c r="G94" s="60">
        <v>108</v>
      </c>
      <c r="H94" s="61">
        <v>72</v>
      </c>
      <c r="I94" s="61">
        <v>180</v>
      </c>
      <c r="J94" s="62">
        <f t="shared" si="12"/>
        <v>-9.4444444444444442E-2</v>
      </c>
      <c r="K94" s="60">
        <v>606</v>
      </c>
      <c r="L94" s="61">
        <v>627</v>
      </c>
      <c r="M94" s="61">
        <v>1233</v>
      </c>
      <c r="N94" s="62">
        <f t="shared" si="13"/>
        <v>2.1956553269883702E-5</v>
      </c>
      <c r="O94" s="61">
        <v>604</v>
      </c>
      <c r="P94" s="61">
        <v>601</v>
      </c>
      <c r="Q94" s="61">
        <v>1205</v>
      </c>
      <c r="R94" s="62">
        <f t="shared" si="14"/>
        <v>2.3236514522821494E-2</v>
      </c>
    </row>
    <row r="95" spans="1:18" ht="17.45" customHeight="1" x14ac:dyDescent="0.25">
      <c r="A95" s="141" t="s">
        <v>86</v>
      </c>
      <c r="B95" s="59" t="s">
        <v>86</v>
      </c>
      <c r="C95" s="60">
        <v>110</v>
      </c>
      <c r="D95" s="61">
        <v>100</v>
      </c>
      <c r="E95" s="61">
        <v>210</v>
      </c>
      <c r="F95" s="62">
        <f t="shared" si="11"/>
        <v>3.2809788065955175E-5</v>
      </c>
      <c r="G95" s="60">
        <v>73</v>
      </c>
      <c r="H95" s="61">
        <v>73</v>
      </c>
      <c r="I95" s="61">
        <v>146</v>
      </c>
      <c r="J95" s="62">
        <f t="shared" si="12"/>
        <v>0.43835616438356162</v>
      </c>
      <c r="K95" s="60">
        <v>627</v>
      </c>
      <c r="L95" s="61">
        <v>585</v>
      </c>
      <c r="M95" s="61">
        <v>1212</v>
      </c>
      <c r="N95" s="62">
        <f t="shared" si="13"/>
        <v>2.1582597374776193E-5</v>
      </c>
      <c r="O95" s="61">
        <v>588</v>
      </c>
      <c r="P95" s="61">
        <v>596</v>
      </c>
      <c r="Q95" s="61">
        <v>1184</v>
      </c>
      <c r="R95" s="62">
        <f t="shared" si="14"/>
        <v>2.3648648648648685E-2</v>
      </c>
    </row>
    <row r="96" spans="1:18" ht="17.45" customHeight="1" x14ac:dyDescent="0.25">
      <c r="A96" s="141" t="s">
        <v>72</v>
      </c>
      <c r="B96" s="59" t="s">
        <v>219</v>
      </c>
      <c r="C96" s="60">
        <v>66</v>
      </c>
      <c r="D96" s="61">
        <v>75</v>
      </c>
      <c r="E96" s="61">
        <v>141</v>
      </c>
      <c r="F96" s="62">
        <f t="shared" si="11"/>
        <v>2.2029429129998472E-5</v>
      </c>
      <c r="G96" s="60">
        <v>27</v>
      </c>
      <c r="H96" s="61">
        <v>36</v>
      </c>
      <c r="I96" s="61">
        <v>63</v>
      </c>
      <c r="J96" s="62">
        <f t="shared" si="12"/>
        <v>1.2380952380952381</v>
      </c>
      <c r="K96" s="60">
        <v>540</v>
      </c>
      <c r="L96" s="61">
        <v>638</v>
      </c>
      <c r="M96" s="61">
        <v>1178</v>
      </c>
      <c r="N96" s="62">
        <f t="shared" si="13"/>
        <v>2.0977144973173561E-5</v>
      </c>
      <c r="O96" s="61">
        <v>245</v>
      </c>
      <c r="P96" s="61">
        <v>268</v>
      </c>
      <c r="Q96" s="61">
        <v>513</v>
      </c>
      <c r="R96" s="62">
        <f t="shared" si="14"/>
        <v>1.2962962962962963</v>
      </c>
    </row>
    <row r="97" spans="1:18" ht="17.45" customHeight="1" x14ac:dyDescent="0.25">
      <c r="A97" s="141" t="s">
        <v>72</v>
      </c>
      <c r="B97" s="59" t="s">
        <v>203</v>
      </c>
      <c r="C97" s="60">
        <v>63</v>
      </c>
      <c r="D97" s="61">
        <v>74</v>
      </c>
      <c r="E97" s="61">
        <v>137</v>
      </c>
      <c r="F97" s="62">
        <f t="shared" si="11"/>
        <v>2.1404480785885043E-5</v>
      </c>
      <c r="G97" s="60">
        <v>45</v>
      </c>
      <c r="H97" s="61">
        <v>63</v>
      </c>
      <c r="I97" s="61">
        <v>108</v>
      </c>
      <c r="J97" s="62">
        <f t="shared" si="12"/>
        <v>0.2685185185185186</v>
      </c>
      <c r="K97" s="60">
        <v>551</v>
      </c>
      <c r="L97" s="61">
        <v>579</v>
      </c>
      <c r="M97" s="61">
        <v>1130</v>
      </c>
      <c r="N97" s="62">
        <f t="shared" si="13"/>
        <v>2.0122388641499257E-5</v>
      </c>
      <c r="O97" s="61">
        <v>561</v>
      </c>
      <c r="P97" s="61">
        <v>625</v>
      </c>
      <c r="Q97" s="61">
        <v>1186</v>
      </c>
      <c r="R97" s="62">
        <f t="shared" si="14"/>
        <v>-4.7217537942664367E-2</v>
      </c>
    </row>
    <row r="98" spans="1:18" ht="17.45" customHeight="1" x14ac:dyDescent="0.25">
      <c r="A98" s="141" t="s">
        <v>180</v>
      </c>
      <c r="B98" s="59" t="s">
        <v>180</v>
      </c>
      <c r="C98" s="60">
        <v>47</v>
      </c>
      <c r="D98" s="61">
        <v>52</v>
      </c>
      <c r="E98" s="61">
        <v>99</v>
      </c>
      <c r="F98" s="62">
        <f t="shared" si="11"/>
        <v>1.546747151680744E-5</v>
      </c>
      <c r="G98" s="60">
        <v>79</v>
      </c>
      <c r="H98" s="61">
        <v>81</v>
      </c>
      <c r="I98" s="61">
        <v>160</v>
      </c>
      <c r="J98" s="62">
        <f t="shared" si="12"/>
        <v>-0.38124999999999998</v>
      </c>
      <c r="K98" s="60">
        <v>545</v>
      </c>
      <c r="L98" s="61">
        <v>561</v>
      </c>
      <c r="M98" s="61">
        <v>1106</v>
      </c>
      <c r="N98" s="62">
        <f t="shared" si="13"/>
        <v>1.9695010475662103E-5</v>
      </c>
      <c r="O98" s="61">
        <v>786</v>
      </c>
      <c r="P98" s="61">
        <v>759</v>
      </c>
      <c r="Q98" s="61">
        <v>1545</v>
      </c>
      <c r="R98" s="62">
        <f t="shared" si="14"/>
        <v>-0.28414239482200643</v>
      </c>
    </row>
    <row r="99" spans="1:18" ht="17.45" customHeight="1" x14ac:dyDescent="0.25">
      <c r="A99" s="141" t="s">
        <v>514</v>
      </c>
      <c r="B99" s="59" t="s">
        <v>105</v>
      </c>
      <c r="C99" s="60">
        <v>69</v>
      </c>
      <c r="D99" s="61">
        <v>101</v>
      </c>
      <c r="E99" s="61">
        <v>170</v>
      </c>
      <c r="F99" s="62">
        <f t="shared" si="11"/>
        <v>2.6560304624820855E-5</v>
      </c>
      <c r="G99" s="60">
        <v>92</v>
      </c>
      <c r="H99" s="61">
        <v>119</v>
      </c>
      <c r="I99" s="61">
        <v>211</v>
      </c>
      <c r="J99" s="62">
        <f t="shared" si="12"/>
        <v>-0.19431279620853081</v>
      </c>
      <c r="K99" s="60">
        <v>515</v>
      </c>
      <c r="L99" s="61">
        <v>568</v>
      </c>
      <c r="M99" s="61">
        <v>1083</v>
      </c>
      <c r="N99" s="62">
        <f t="shared" si="13"/>
        <v>1.9285439733401499E-5</v>
      </c>
      <c r="O99" s="61">
        <v>789</v>
      </c>
      <c r="P99" s="61">
        <v>849</v>
      </c>
      <c r="Q99" s="61">
        <v>1638</v>
      </c>
      <c r="R99" s="62">
        <f t="shared" si="14"/>
        <v>-0.33882783882783885</v>
      </c>
    </row>
    <row r="100" spans="1:18" ht="17.45" customHeight="1" x14ac:dyDescent="0.25">
      <c r="A100" s="141" t="s">
        <v>226</v>
      </c>
      <c r="B100" s="59" t="s">
        <v>226</v>
      </c>
      <c r="C100" s="60">
        <v>74</v>
      </c>
      <c r="D100" s="61">
        <v>100</v>
      </c>
      <c r="E100" s="61">
        <v>174</v>
      </c>
      <c r="F100" s="62">
        <f t="shared" si="11"/>
        <v>2.7185252968934288E-5</v>
      </c>
      <c r="G100" s="60">
        <v>0</v>
      </c>
      <c r="H100" s="61">
        <v>0</v>
      </c>
      <c r="I100" s="61">
        <v>0</v>
      </c>
      <c r="J100" s="62" t="str">
        <f t="shared" si="12"/>
        <v/>
      </c>
      <c r="K100" s="60">
        <v>546</v>
      </c>
      <c r="L100" s="61">
        <v>537</v>
      </c>
      <c r="M100" s="61">
        <v>1083</v>
      </c>
      <c r="N100" s="62">
        <f t="shared" si="13"/>
        <v>1.9285439733401499E-5</v>
      </c>
      <c r="O100" s="61">
        <v>0</v>
      </c>
      <c r="P100" s="61">
        <v>0</v>
      </c>
      <c r="Q100" s="61">
        <v>0</v>
      </c>
      <c r="R100" s="62" t="str">
        <f t="shared" si="14"/>
        <v/>
      </c>
    </row>
    <row r="101" spans="1:18" ht="17.45" customHeight="1" x14ac:dyDescent="0.25">
      <c r="A101" s="141" t="s">
        <v>516</v>
      </c>
      <c r="B101" s="59" t="s">
        <v>90</v>
      </c>
      <c r="C101" s="60">
        <v>52</v>
      </c>
      <c r="D101" s="61">
        <v>37</v>
      </c>
      <c r="E101" s="61">
        <v>89</v>
      </c>
      <c r="F101" s="62">
        <f t="shared" si="11"/>
        <v>1.3905100656523858E-5</v>
      </c>
      <c r="G101" s="60">
        <v>76</v>
      </c>
      <c r="H101" s="61">
        <v>63</v>
      </c>
      <c r="I101" s="61">
        <v>139</v>
      </c>
      <c r="J101" s="62">
        <f t="shared" si="12"/>
        <v>-0.35971223021582732</v>
      </c>
      <c r="K101" s="60">
        <v>564</v>
      </c>
      <c r="L101" s="61">
        <v>486</v>
      </c>
      <c r="M101" s="61">
        <v>1050</v>
      </c>
      <c r="N101" s="62">
        <f t="shared" si="13"/>
        <v>1.8697794755375417E-5</v>
      </c>
      <c r="O101" s="61">
        <v>535</v>
      </c>
      <c r="P101" s="61">
        <v>521</v>
      </c>
      <c r="Q101" s="61">
        <v>1056</v>
      </c>
      <c r="R101" s="62">
        <f t="shared" si="14"/>
        <v>-5.6818181818182323E-3</v>
      </c>
    </row>
    <row r="102" spans="1:18" ht="17.45" customHeight="1" x14ac:dyDescent="0.25">
      <c r="A102" s="141" t="s">
        <v>72</v>
      </c>
      <c r="B102" s="59" t="s">
        <v>220</v>
      </c>
      <c r="C102" s="60">
        <v>50</v>
      </c>
      <c r="D102" s="61">
        <v>43</v>
      </c>
      <c r="E102" s="61">
        <v>93</v>
      </c>
      <c r="F102" s="62">
        <f t="shared" si="11"/>
        <v>1.4530049000637291E-5</v>
      </c>
      <c r="G102" s="60">
        <v>67</v>
      </c>
      <c r="H102" s="61">
        <v>48</v>
      </c>
      <c r="I102" s="61">
        <v>115</v>
      </c>
      <c r="J102" s="62">
        <f t="shared" si="12"/>
        <v>-0.19130434782608696</v>
      </c>
      <c r="K102" s="60">
        <v>482</v>
      </c>
      <c r="L102" s="61">
        <v>524</v>
      </c>
      <c r="M102" s="61">
        <v>1006</v>
      </c>
      <c r="N102" s="62">
        <f t="shared" si="13"/>
        <v>1.7914268118007303E-5</v>
      </c>
      <c r="O102" s="61">
        <v>334</v>
      </c>
      <c r="P102" s="61">
        <v>310</v>
      </c>
      <c r="Q102" s="61">
        <v>644</v>
      </c>
      <c r="R102" s="62">
        <f t="shared" si="14"/>
        <v>0.56211180124223592</v>
      </c>
    </row>
    <row r="103" spans="1:18" ht="17.45" customHeight="1" x14ac:dyDescent="0.25">
      <c r="A103" s="141" t="s">
        <v>180</v>
      </c>
      <c r="B103" s="59" t="s">
        <v>197</v>
      </c>
      <c r="C103" s="60">
        <v>26</v>
      </c>
      <c r="D103" s="61">
        <v>27</v>
      </c>
      <c r="E103" s="61">
        <v>53</v>
      </c>
      <c r="F103" s="62">
        <f t="shared" si="11"/>
        <v>8.2805655595029725E-6</v>
      </c>
      <c r="G103" s="60">
        <v>36</v>
      </c>
      <c r="H103" s="61">
        <v>31</v>
      </c>
      <c r="I103" s="61">
        <v>67</v>
      </c>
      <c r="J103" s="62">
        <f t="shared" si="12"/>
        <v>-0.20895522388059706</v>
      </c>
      <c r="K103" s="60">
        <v>465</v>
      </c>
      <c r="L103" s="61">
        <v>439</v>
      </c>
      <c r="M103" s="61">
        <v>904</v>
      </c>
      <c r="N103" s="62">
        <f t="shared" si="13"/>
        <v>1.6097910913199405E-5</v>
      </c>
      <c r="O103" s="61">
        <v>471</v>
      </c>
      <c r="P103" s="61">
        <v>453</v>
      </c>
      <c r="Q103" s="61">
        <v>924</v>
      </c>
      <c r="R103" s="62">
        <f t="shared" si="14"/>
        <v>-2.1645021645021689E-2</v>
      </c>
    </row>
    <row r="104" spans="1:18" ht="17.45" customHeight="1" x14ac:dyDescent="0.25">
      <c r="A104" s="141" t="s">
        <v>428</v>
      </c>
      <c r="B104" s="59" t="s">
        <v>117</v>
      </c>
      <c r="C104" s="60">
        <v>12</v>
      </c>
      <c r="D104" s="61">
        <v>9</v>
      </c>
      <c r="E104" s="61">
        <v>21</v>
      </c>
      <c r="F104" s="62">
        <f t="shared" si="11"/>
        <v>3.2809788065955175E-6</v>
      </c>
      <c r="G104" s="60">
        <v>73</v>
      </c>
      <c r="H104" s="61">
        <v>97</v>
      </c>
      <c r="I104" s="61">
        <v>170</v>
      </c>
      <c r="J104" s="62">
        <f t="shared" si="12"/>
        <v>-0.87647058823529411</v>
      </c>
      <c r="K104" s="60">
        <v>466</v>
      </c>
      <c r="L104" s="61">
        <v>408</v>
      </c>
      <c r="M104" s="61">
        <v>874</v>
      </c>
      <c r="N104" s="62">
        <f t="shared" si="13"/>
        <v>1.5563688205902964E-5</v>
      </c>
      <c r="O104" s="61">
        <v>782</v>
      </c>
      <c r="P104" s="61">
        <v>887</v>
      </c>
      <c r="Q104" s="61">
        <v>1669</v>
      </c>
      <c r="R104" s="62">
        <f t="shared" si="14"/>
        <v>-0.47633313361294183</v>
      </c>
    </row>
    <row r="105" spans="1:18" ht="17.45" customHeight="1" x14ac:dyDescent="0.25">
      <c r="A105" s="141" t="s">
        <v>180</v>
      </c>
      <c r="B105" s="59" t="s">
        <v>228</v>
      </c>
      <c r="C105" s="60">
        <v>19</v>
      </c>
      <c r="D105" s="61">
        <v>19</v>
      </c>
      <c r="E105" s="61">
        <v>38</v>
      </c>
      <c r="F105" s="62">
        <f t="shared" si="11"/>
        <v>5.9370092690776032E-6</v>
      </c>
      <c r="G105" s="60">
        <v>79</v>
      </c>
      <c r="H105" s="61">
        <v>62</v>
      </c>
      <c r="I105" s="61">
        <v>141</v>
      </c>
      <c r="J105" s="62">
        <f t="shared" si="12"/>
        <v>-0.73049645390070927</v>
      </c>
      <c r="K105" s="60">
        <v>417</v>
      </c>
      <c r="L105" s="61">
        <v>434</v>
      </c>
      <c r="M105" s="61">
        <v>851</v>
      </c>
      <c r="N105" s="62">
        <f t="shared" si="13"/>
        <v>1.515411746364236E-5</v>
      </c>
      <c r="O105" s="61">
        <v>299</v>
      </c>
      <c r="P105" s="61">
        <v>265</v>
      </c>
      <c r="Q105" s="61">
        <v>564</v>
      </c>
      <c r="R105" s="62">
        <f t="shared" si="14"/>
        <v>0.50886524822695045</v>
      </c>
    </row>
    <row r="106" spans="1:18" ht="17.45" customHeight="1" x14ac:dyDescent="0.25">
      <c r="A106" s="141" t="s">
        <v>72</v>
      </c>
      <c r="B106" s="59" t="s">
        <v>176</v>
      </c>
      <c r="C106" s="60">
        <v>45</v>
      </c>
      <c r="D106" s="61">
        <v>56</v>
      </c>
      <c r="E106" s="61">
        <v>101</v>
      </c>
      <c r="F106" s="62">
        <f t="shared" si="11"/>
        <v>1.5779945688864155E-5</v>
      </c>
      <c r="G106" s="60">
        <v>23</v>
      </c>
      <c r="H106" s="61">
        <v>33</v>
      </c>
      <c r="I106" s="61">
        <v>56</v>
      </c>
      <c r="J106" s="62">
        <f t="shared" si="12"/>
        <v>0.8035714285714286</v>
      </c>
      <c r="K106" s="60">
        <v>402</v>
      </c>
      <c r="L106" s="61">
        <v>445</v>
      </c>
      <c r="M106" s="61">
        <v>847</v>
      </c>
      <c r="N106" s="62">
        <f t="shared" si="13"/>
        <v>1.5082887769336169E-5</v>
      </c>
      <c r="O106" s="61">
        <v>463</v>
      </c>
      <c r="P106" s="61">
        <v>485</v>
      </c>
      <c r="Q106" s="61">
        <v>948</v>
      </c>
      <c r="R106" s="62">
        <f t="shared" si="14"/>
        <v>-0.10654008438818563</v>
      </c>
    </row>
    <row r="107" spans="1:18" ht="17.45" customHeight="1" x14ac:dyDescent="0.25">
      <c r="A107" s="141" t="s">
        <v>505</v>
      </c>
      <c r="B107" s="59" t="s">
        <v>211</v>
      </c>
      <c r="C107" s="60">
        <v>55</v>
      </c>
      <c r="D107" s="61">
        <v>50</v>
      </c>
      <c r="E107" s="61">
        <v>105</v>
      </c>
      <c r="F107" s="62">
        <f t="shared" si="11"/>
        <v>1.6404894032977588E-5</v>
      </c>
      <c r="G107" s="60">
        <v>63</v>
      </c>
      <c r="H107" s="61">
        <v>54</v>
      </c>
      <c r="I107" s="61">
        <v>117</v>
      </c>
      <c r="J107" s="62">
        <f t="shared" si="12"/>
        <v>-0.10256410256410253</v>
      </c>
      <c r="K107" s="60">
        <v>340</v>
      </c>
      <c r="L107" s="61">
        <v>365</v>
      </c>
      <c r="M107" s="61">
        <v>705</v>
      </c>
      <c r="N107" s="62">
        <f t="shared" si="13"/>
        <v>1.255423362146635E-5</v>
      </c>
      <c r="O107" s="61">
        <v>477</v>
      </c>
      <c r="P107" s="61">
        <v>434</v>
      </c>
      <c r="Q107" s="61">
        <v>911</v>
      </c>
      <c r="R107" s="62">
        <f t="shared" si="14"/>
        <v>-0.22612513721185512</v>
      </c>
    </row>
    <row r="108" spans="1:18" ht="17.45" customHeight="1" x14ac:dyDescent="0.25">
      <c r="A108" s="141" t="s">
        <v>72</v>
      </c>
      <c r="B108" s="59" t="s">
        <v>120</v>
      </c>
      <c r="C108" s="60">
        <v>32</v>
      </c>
      <c r="D108" s="61">
        <v>46</v>
      </c>
      <c r="E108" s="61">
        <v>78</v>
      </c>
      <c r="F108" s="62">
        <f t="shared" si="11"/>
        <v>1.2186492710211921E-5</v>
      </c>
      <c r="G108" s="60">
        <v>28</v>
      </c>
      <c r="H108" s="61">
        <v>34</v>
      </c>
      <c r="I108" s="61">
        <v>62</v>
      </c>
      <c r="J108" s="62">
        <f t="shared" si="12"/>
        <v>0.25806451612903225</v>
      </c>
      <c r="K108" s="60">
        <v>272</v>
      </c>
      <c r="L108" s="61">
        <v>369</v>
      </c>
      <c r="M108" s="61">
        <v>641</v>
      </c>
      <c r="N108" s="62">
        <f t="shared" si="13"/>
        <v>1.1414558512567278E-5</v>
      </c>
      <c r="O108" s="61">
        <v>271</v>
      </c>
      <c r="P108" s="61">
        <v>323</v>
      </c>
      <c r="Q108" s="61">
        <v>594</v>
      </c>
      <c r="R108" s="62">
        <f t="shared" si="14"/>
        <v>7.9124579124579153E-2</v>
      </c>
    </row>
    <row r="109" spans="1:18" ht="17.45" customHeight="1" x14ac:dyDescent="0.25">
      <c r="A109" s="141" t="s">
        <v>507</v>
      </c>
      <c r="B109" s="59" t="s">
        <v>158</v>
      </c>
      <c r="C109" s="60">
        <v>44</v>
      </c>
      <c r="D109" s="61">
        <v>51</v>
      </c>
      <c r="E109" s="61">
        <v>95</v>
      </c>
      <c r="F109" s="62">
        <f t="shared" si="11"/>
        <v>1.4842523172694008E-5</v>
      </c>
      <c r="G109" s="60">
        <v>13</v>
      </c>
      <c r="H109" s="61">
        <v>11</v>
      </c>
      <c r="I109" s="61">
        <v>24</v>
      </c>
      <c r="J109" s="62">
        <f t="shared" si="12"/>
        <v>2.9583333333333335</v>
      </c>
      <c r="K109" s="60">
        <v>316</v>
      </c>
      <c r="L109" s="61">
        <v>323</v>
      </c>
      <c r="M109" s="61">
        <v>639</v>
      </c>
      <c r="N109" s="62">
        <f t="shared" si="13"/>
        <v>1.1378943665414182E-5</v>
      </c>
      <c r="O109" s="61">
        <v>346</v>
      </c>
      <c r="P109" s="61">
        <v>322</v>
      </c>
      <c r="Q109" s="61">
        <v>668</v>
      </c>
      <c r="R109" s="62">
        <f t="shared" si="14"/>
        <v>-4.3413173652694592E-2</v>
      </c>
    </row>
    <row r="110" spans="1:18" ht="17.45" customHeight="1" x14ac:dyDescent="0.25">
      <c r="A110" s="141" t="s">
        <v>72</v>
      </c>
      <c r="B110" s="59" t="s">
        <v>126</v>
      </c>
      <c r="C110" s="60">
        <v>25</v>
      </c>
      <c r="D110" s="61">
        <v>31</v>
      </c>
      <c r="E110" s="61">
        <v>56</v>
      </c>
      <c r="F110" s="62">
        <f t="shared" si="11"/>
        <v>8.7492768175880462E-6</v>
      </c>
      <c r="G110" s="60">
        <v>38</v>
      </c>
      <c r="H110" s="61">
        <v>22</v>
      </c>
      <c r="I110" s="61">
        <v>60</v>
      </c>
      <c r="J110" s="62">
        <f t="shared" si="12"/>
        <v>-6.6666666666666652E-2</v>
      </c>
      <c r="K110" s="60">
        <v>291</v>
      </c>
      <c r="L110" s="61">
        <v>346</v>
      </c>
      <c r="M110" s="61">
        <v>637</v>
      </c>
      <c r="N110" s="62">
        <f t="shared" si="13"/>
        <v>1.1343328818261085E-5</v>
      </c>
      <c r="O110" s="61">
        <v>280</v>
      </c>
      <c r="P110" s="61">
        <v>270</v>
      </c>
      <c r="Q110" s="61">
        <v>550</v>
      </c>
      <c r="R110" s="62">
        <f t="shared" si="14"/>
        <v>0.1581818181818182</v>
      </c>
    </row>
    <row r="111" spans="1:18" ht="17.45" customHeight="1" x14ac:dyDescent="0.25">
      <c r="A111" s="141" t="s">
        <v>473</v>
      </c>
      <c r="B111" s="59" t="s">
        <v>179</v>
      </c>
      <c r="C111" s="60">
        <v>40</v>
      </c>
      <c r="D111" s="61">
        <v>33</v>
      </c>
      <c r="E111" s="61">
        <v>73</v>
      </c>
      <c r="F111" s="62">
        <f t="shared" si="11"/>
        <v>1.1405307280070131E-5</v>
      </c>
      <c r="G111" s="60">
        <v>35</v>
      </c>
      <c r="H111" s="61">
        <v>36</v>
      </c>
      <c r="I111" s="61">
        <v>71</v>
      </c>
      <c r="J111" s="62">
        <f t="shared" si="12"/>
        <v>2.8169014084507005E-2</v>
      </c>
      <c r="K111" s="60">
        <v>311</v>
      </c>
      <c r="L111" s="61">
        <v>311</v>
      </c>
      <c r="M111" s="61">
        <v>622</v>
      </c>
      <c r="N111" s="62">
        <f t="shared" si="13"/>
        <v>1.1076217464612865E-5</v>
      </c>
      <c r="O111" s="61">
        <v>369</v>
      </c>
      <c r="P111" s="61">
        <v>337</v>
      </c>
      <c r="Q111" s="61">
        <v>706</v>
      </c>
      <c r="R111" s="62">
        <f t="shared" si="14"/>
        <v>-0.11898016997167138</v>
      </c>
    </row>
    <row r="112" spans="1:18" ht="17.45" customHeight="1" x14ac:dyDescent="0.25">
      <c r="A112" s="141" t="s">
        <v>229</v>
      </c>
      <c r="B112" s="59" t="s">
        <v>229</v>
      </c>
      <c r="C112" s="60">
        <v>0</v>
      </c>
      <c r="D112" s="61">
        <v>0</v>
      </c>
      <c r="E112" s="61">
        <v>0</v>
      </c>
      <c r="F112" s="62">
        <f t="shared" si="11"/>
        <v>0</v>
      </c>
      <c r="G112" s="60">
        <v>151</v>
      </c>
      <c r="H112" s="61">
        <v>169</v>
      </c>
      <c r="I112" s="61">
        <v>320</v>
      </c>
      <c r="J112" s="62">
        <f t="shared" si="12"/>
        <v>-1</v>
      </c>
      <c r="K112" s="60">
        <v>292</v>
      </c>
      <c r="L112" s="61">
        <v>290</v>
      </c>
      <c r="M112" s="61">
        <v>582</v>
      </c>
      <c r="N112" s="62">
        <f t="shared" si="13"/>
        <v>1.0363920521550944E-5</v>
      </c>
      <c r="O112" s="61">
        <v>1542</v>
      </c>
      <c r="P112" s="61">
        <v>1506</v>
      </c>
      <c r="Q112" s="61">
        <v>3048</v>
      </c>
      <c r="R112" s="62">
        <f t="shared" si="14"/>
        <v>-0.80905511811023623</v>
      </c>
    </row>
    <row r="113" spans="1:18" ht="17.45" customHeight="1" x14ac:dyDescent="0.25">
      <c r="A113" s="141" t="s">
        <v>209</v>
      </c>
      <c r="B113" s="59" t="s">
        <v>128</v>
      </c>
      <c r="C113" s="60">
        <v>26</v>
      </c>
      <c r="D113" s="61">
        <v>31</v>
      </c>
      <c r="E113" s="61">
        <v>57</v>
      </c>
      <c r="F113" s="62">
        <f t="shared" si="11"/>
        <v>8.9055139036164035E-6</v>
      </c>
      <c r="G113" s="60">
        <v>46</v>
      </c>
      <c r="H113" s="61">
        <v>35</v>
      </c>
      <c r="I113" s="61">
        <v>81</v>
      </c>
      <c r="J113" s="62">
        <f t="shared" si="12"/>
        <v>-0.29629629629629628</v>
      </c>
      <c r="K113" s="60">
        <v>253</v>
      </c>
      <c r="L113" s="61">
        <v>278</v>
      </c>
      <c r="M113" s="61">
        <v>531</v>
      </c>
      <c r="N113" s="62">
        <f t="shared" si="13"/>
        <v>9.4557419191469967E-6</v>
      </c>
      <c r="O113" s="61">
        <v>377</v>
      </c>
      <c r="P113" s="61">
        <v>401</v>
      </c>
      <c r="Q113" s="61">
        <v>778</v>
      </c>
      <c r="R113" s="62">
        <f t="shared" si="14"/>
        <v>-0.31748071979434445</v>
      </c>
    </row>
    <row r="114" spans="1:18" ht="17.45" customHeight="1" x14ac:dyDescent="0.25">
      <c r="A114" s="141" t="s">
        <v>198</v>
      </c>
      <c r="B114" s="59" t="s">
        <v>200</v>
      </c>
      <c r="C114" s="60">
        <v>28</v>
      </c>
      <c r="D114" s="61">
        <v>32</v>
      </c>
      <c r="E114" s="61">
        <v>60</v>
      </c>
      <c r="F114" s="62">
        <f t="shared" si="11"/>
        <v>9.3742251617014789E-6</v>
      </c>
      <c r="G114" s="60">
        <v>21</v>
      </c>
      <c r="H114" s="61">
        <v>23</v>
      </c>
      <c r="I114" s="61">
        <v>44</v>
      </c>
      <c r="J114" s="62">
        <f t="shared" si="12"/>
        <v>0.36363636363636354</v>
      </c>
      <c r="K114" s="60">
        <v>255</v>
      </c>
      <c r="L114" s="61">
        <v>264</v>
      </c>
      <c r="M114" s="61">
        <v>519</v>
      </c>
      <c r="N114" s="62">
        <f t="shared" si="13"/>
        <v>9.2420528362284198E-6</v>
      </c>
      <c r="O114" s="61">
        <v>128</v>
      </c>
      <c r="P114" s="61">
        <v>118</v>
      </c>
      <c r="Q114" s="61">
        <v>246</v>
      </c>
      <c r="R114" s="62">
        <f t="shared" si="14"/>
        <v>1.1097560975609757</v>
      </c>
    </row>
    <row r="115" spans="1:18" ht="17.45" customHeight="1" x14ac:dyDescent="0.25">
      <c r="A115" s="141" t="s">
        <v>502</v>
      </c>
      <c r="B115" s="59" t="s">
        <v>181</v>
      </c>
      <c r="C115" s="60">
        <v>162</v>
      </c>
      <c r="D115" s="61">
        <v>149</v>
      </c>
      <c r="E115" s="61">
        <v>311</v>
      </c>
      <c r="F115" s="62">
        <f t="shared" si="11"/>
        <v>4.8589733754819327E-5</v>
      </c>
      <c r="G115" s="60">
        <v>184</v>
      </c>
      <c r="H115" s="61">
        <v>245</v>
      </c>
      <c r="I115" s="61">
        <v>429</v>
      </c>
      <c r="J115" s="62">
        <f t="shared" si="12"/>
        <v>-0.27505827505827507</v>
      </c>
      <c r="K115" s="60">
        <v>250</v>
      </c>
      <c r="L115" s="61">
        <v>247</v>
      </c>
      <c r="M115" s="61">
        <v>497</v>
      </c>
      <c r="N115" s="62">
        <f t="shared" si="13"/>
        <v>8.8502895175443633E-6</v>
      </c>
      <c r="O115" s="61">
        <v>258</v>
      </c>
      <c r="P115" s="61">
        <v>320</v>
      </c>
      <c r="Q115" s="61">
        <v>578</v>
      </c>
      <c r="R115" s="62">
        <f t="shared" si="14"/>
        <v>-0.14013840830449831</v>
      </c>
    </row>
    <row r="116" spans="1:18" ht="17.45" customHeight="1" x14ac:dyDescent="0.25">
      <c r="A116" s="141" t="s">
        <v>227</v>
      </c>
      <c r="B116" s="59" t="s">
        <v>169</v>
      </c>
      <c r="C116" s="60">
        <v>12</v>
      </c>
      <c r="D116" s="61">
        <v>10</v>
      </c>
      <c r="E116" s="61">
        <v>22</v>
      </c>
      <c r="F116" s="62">
        <f t="shared" si="11"/>
        <v>3.4372158926238753E-6</v>
      </c>
      <c r="G116" s="60">
        <v>52</v>
      </c>
      <c r="H116" s="61">
        <v>50</v>
      </c>
      <c r="I116" s="61">
        <v>102</v>
      </c>
      <c r="J116" s="62">
        <f t="shared" si="12"/>
        <v>-0.78431372549019607</v>
      </c>
      <c r="K116" s="60">
        <v>265</v>
      </c>
      <c r="L116" s="61">
        <v>228</v>
      </c>
      <c r="M116" s="61">
        <v>493</v>
      </c>
      <c r="N116" s="62">
        <f t="shared" si="13"/>
        <v>8.7790598232381721E-6</v>
      </c>
      <c r="O116" s="61">
        <v>92</v>
      </c>
      <c r="P116" s="61">
        <v>90</v>
      </c>
      <c r="Q116" s="61">
        <v>182</v>
      </c>
      <c r="R116" s="62">
        <f t="shared" si="14"/>
        <v>1.7087912087912089</v>
      </c>
    </row>
    <row r="117" spans="1:18" ht="17.45" customHeight="1" x14ac:dyDescent="0.25">
      <c r="A117" s="141" t="s">
        <v>411</v>
      </c>
      <c r="B117" s="59" t="s">
        <v>189</v>
      </c>
      <c r="C117" s="60">
        <v>3</v>
      </c>
      <c r="D117" s="61">
        <v>7</v>
      </c>
      <c r="E117" s="61">
        <v>10</v>
      </c>
      <c r="F117" s="62">
        <f t="shared" si="11"/>
        <v>1.5623708602835797E-6</v>
      </c>
      <c r="G117" s="60">
        <v>8</v>
      </c>
      <c r="H117" s="61">
        <v>4</v>
      </c>
      <c r="I117" s="61">
        <v>12</v>
      </c>
      <c r="J117" s="62">
        <f t="shared" si="12"/>
        <v>-0.16666666666666663</v>
      </c>
      <c r="K117" s="60">
        <v>221</v>
      </c>
      <c r="L117" s="61">
        <v>256</v>
      </c>
      <c r="M117" s="61">
        <v>477</v>
      </c>
      <c r="N117" s="62">
        <f t="shared" si="13"/>
        <v>8.4941410460134023E-6</v>
      </c>
      <c r="O117" s="61">
        <v>152</v>
      </c>
      <c r="P117" s="61">
        <v>164</v>
      </c>
      <c r="Q117" s="61">
        <v>316</v>
      </c>
      <c r="R117" s="62">
        <f t="shared" si="14"/>
        <v>0.509493670886076</v>
      </c>
    </row>
    <row r="118" spans="1:18" ht="17.45" customHeight="1" x14ac:dyDescent="0.25">
      <c r="A118" s="141" t="s">
        <v>209</v>
      </c>
      <c r="B118" s="59" t="s">
        <v>163</v>
      </c>
      <c r="C118" s="60">
        <v>28</v>
      </c>
      <c r="D118" s="61">
        <v>31</v>
      </c>
      <c r="E118" s="61">
        <v>59</v>
      </c>
      <c r="F118" s="62">
        <f t="shared" si="11"/>
        <v>9.2179880756731199E-6</v>
      </c>
      <c r="G118" s="60">
        <v>30</v>
      </c>
      <c r="H118" s="61">
        <v>38</v>
      </c>
      <c r="I118" s="61">
        <v>68</v>
      </c>
      <c r="J118" s="62">
        <f t="shared" si="12"/>
        <v>-0.13235294117647056</v>
      </c>
      <c r="K118" s="60">
        <v>243</v>
      </c>
      <c r="L118" s="61">
        <v>220</v>
      </c>
      <c r="M118" s="61">
        <v>463</v>
      </c>
      <c r="N118" s="62">
        <f t="shared" si="13"/>
        <v>8.2448371159417315E-6</v>
      </c>
      <c r="O118" s="61">
        <v>253</v>
      </c>
      <c r="P118" s="61">
        <v>232</v>
      </c>
      <c r="Q118" s="61">
        <v>485</v>
      </c>
      <c r="R118" s="62">
        <f t="shared" si="14"/>
        <v>-4.5360824742267991E-2</v>
      </c>
    </row>
    <row r="119" spans="1:18" ht="17.45" customHeight="1" x14ac:dyDescent="0.25">
      <c r="A119" s="141" t="s">
        <v>72</v>
      </c>
      <c r="B119" s="59" t="s">
        <v>196</v>
      </c>
      <c r="C119" s="60">
        <v>17</v>
      </c>
      <c r="D119" s="61">
        <v>17</v>
      </c>
      <c r="E119" s="61">
        <v>34</v>
      </c>
      <c r="F119" s="62">
        <f t="shared" si="11"/>
        <v>5.3120609249641713E-6</v>
      </c>
      <c r="G119" s="60">
        <v>15</v>
      </c>
      <c r="H119" s="61">
        <v>19</v>
      </c>
      <c r="I119" s="61">
        <v>34</v>
      </c>
      <c r="J119" s="62">
        <f t="shared" si="12"/>
        <v>0</v>
      </c>
      <c r="K119" s="60">
        <v>209</v>
      </c>
      <c r="L119" s="61">
        <v>233</v>
      </c>
      <c r="M119" s="61">
        <v>442</v>
      </c>
      <c r="N119" s="62">
        <f t="shared" si="13"/>
        <v>7.8708812208342228E-6</v>
      </c>
      <c r="O119" s="61">
        <v>161</v>
      </c>
      <c r="P119" s="61">
        <v>129</v>
      </c>
      <c r="Q119" s="61">
        <v>290</v>
      </c>
      <c r="R119" s="62">
        <f t="shared" si="14"/>
        <v>0.5241379310344827</v>
      </c>
    </row>
    <row r="120" spans="1:18" ht="17.45" customHeight="1" x14ac:dyDescent="0.25">
      <c r="A120" s="141" t="s">
        <v>72</v>
      </c>
      <c r="B120" s="59" t="s">
        <v>132</v>
      </c>
      <c r="C120" s="60">
        <v>30</v>
      </c>
      <c r="D120" s="61">
        <v>30</v>
      </c>
      <c r="E120" s="61">
        <v>60</v>
      </c>
      <c r="F120" s="62">
        <f t="shared" si="11"/>
        <v>9.3742251617014789E-6</v>
      </c>
      <c r="G120" s="60">
        <v>33</v>
      </c>
      <c r="H120" s="61">
        <v>49</v>
      </c>
      <c r="I120" s="61">
        <v>82</v>
      </c>
      <c r="J120" s="62">
        <f t="shared" si="12"/>
        <v>-0.26829268292682928</v>
      </c>
      <c r="K120" s="60">
        <v>193</v>
      </c>
      <c r="L120" s="61">
        <v>234</v>
      </c>
      <c r="M120" s="61">
        <v>427</v>
      </c>
      <c r="N120" s="62">
        <f t="shared" si="13"/>
        <v>7.6037698671860025E-6</v>
      </c>
      <c r="O120" s="61">
        <v>214</v>
      </c>
      <c r="P120" s="61">
        <v>210</v>
      </c>
      <c r="Q120" s="61">
        <v>424</v>
      </c>
      <c r="R120" s="62">
        <f t="shared" si="14"/>
        <v>7.0754716981131782E-3</v>
      </c>
    </row>
    <row r="121" spans="1:18" ht="17.45" customHeight="1" x14ac:dyDescent="0.25">
      <c r="A121" s="141" t="s">
        <v>81</v>
      </c>
      <c r="B121" s="59" t="s">
        <v>148</v>
      </c>
      <c r="C121" s="60">
        <v>35</v>
      </c>
      <c r="D121" s="61">
        <v>34</v>
      </c>
      <c r="E121" s="61">
        <v>69</v>
      </c>
      <c r="F121" s="62">
        <f t="shared" si="11"/>
        <v>1.07803589359567E-5</v>
      </c>
      <c r="G121" s="60">
        <v>19</v>
      </c>
      <c r="H121" s="61">
        <v>23</v>
      </c>
      <c r="I121" s="61">
        <v>42</v>
      </c>
      <c r="J121" s="62">
        <f t="shared" si="12"/>
        <v>0.64285714285714279</v>
      </c>
      <c r="K121" s="60">
        <v>196</v>
      </c>
      <c r="L121" s="61">
        <v>206</v>
      </c>
      <c r="M121" s="61">
        <v>402</v>
      </c>
      <c r="N121" s="62">
        <f t="shared" si="13"/>
        <v>7.1585842777723018E-6</v>
      </c>
      <c r="O121" s="61">
        <v>302</v>
      </c>
      <c r="P121" s="61">
        <v>330</v>
      </c>
      <c r="Q121" s="61">
        <v>632</v>
      </c>
      <c r="R121" s="62">
        <f t="shared" si="14"/>
        <v>-0.36392405063291144</v>
      </c>
    </row>
    <row r="122" spans="1:18" ht="17.45" customHeight="1" x14ac:dyDescent="0.25">
      <c r="A122" s="141" t="s">
        <v>209</v>
      </c>
      <c r="B122" s="59" t="s">
        <v>212</v>
      </c>
      <c r="C122" s="60">
        <v>21</v>
      </c>
      <c r="D122" s="61">
        <v>10</v>
      </c>
      <c r="E122" s="61">
        <v>31</v>
      </c>
      <c r="F122" s="62">
        <f t="shared" si="11"/>
        <v>4.8433496668790968E-6</v>
      </c>
      <c r="G122" s="60">
        <v>24</v>
      </c>
      <c r="H122" s="61">
        <v>26</v>
      </c>
      <c r="I122" s="61">
        <v>50</v>
      </c>
      <c r="J122" s="62">
        <f t="shared" si="12"/>
        <v>-0.38</v>
      </c>
      <c r="K122" s="60">
        <v>200</v>
      </c>
      <c r="L122" s="61">
        <v>184</v>
      </c>
      <c r="M122" s="61">
        <v>384</v>
      </c>
      <c r="N122" s="62">
        <f t="shared" si="13"/>
        <v>6.8380506533944381E-6</v>
      </c>
      <c r="O122" s="61">
        <v>44</v>
      </c>
      <c r="P122" s="61">
        <v>44</v>
      </c>
      <c r="Q122" s="61">
        <v>88</v>
      </c>
      <c r="R122" s="62">
        <f t="shared" si="14"/>
        <v>3.3636363636363633</v>
      </c>
    </row>
    <row r="123" spans="1:18" ht="17.45" customHeight="1" x14ac:dyDescent="0.25">
      <c r="A123" s="141" t="s">
        <v>209</v>
      </c>
      <c r="B123" s="59" t="s">
        <v>208</v>
      </c>
      <c r="C123" s="60">
        <v>23</v>
      </c>
      <c r="D123" s="61">
        <v>23</v>
      </c>
      <c r="E123" s="61">
        <v>46</v>
      </c>
      <c r="F123" s="62">
        <f t="shared" si="11"/>
        <v>7.1869059573044669E-6</v>
      </c>
      <c r="G123" s="60">
        <v>31</v>
      </c>
      <c r="H123" s="61">
        <v>33</v>
      </c>
      <c r="I123" s="61">
        <v>64</v>
      </c>
      <c r="J123" s="62">
        <f t="shared" si="12"/>
        <v>-0.28125</v>
      </c>
      <c r="K123" s="60">
        <v>198</v>
      </c>
      <c r="L123" s="61">
        <v>185</v>
      </c>
      <c r="M123" s="61">
        <v>383</v>
      </c>
      <c r="N123" s="62">
        <f t="shared" si="13"/>
        <v>6.8202432298178895E-6</v>
      </c>
      <c r="O123" s="61">
        <v>153</v>
      </c>
      <c r="P123" s="61">
        <v>197</v>
      </c>
      <c r="Q123" s="61">
        <v>350</v>
      </c>
      <c r="R123" s="62">
        <f t="shared" si="14"/>
        <v>9.4285714285714306E-2</v>
      </c>
    </row>
    <row r="124" spans="1:18" ht="17.45" customHeight="1" x14ac:dyDescent="0.25">
      <c r="A124" s="141" t="s">
        <v>72</v>
      </c>
      <c r="B124" s="59" t="s">
        <v>210</v>
      </c>
      <c r="C124" s="60">
        <v>20</v>
      </c>
      <c r="D124" s="61">
        <v>21</v>
      </c>
      <c r="E124" s="61">
        <v>41</v>
      </c>
      <c r="F124" s="62">
        <f t="shared" si="11"/>
        <v>6.4057205271626769E-6</v>
      </c>
      <c r="G124" s="60">
        <v>23</v>
      </c>
      <c r="H124" s="61">
        <v>25</v>
      </c>
      <c r="I124" s="61">
        <v>48</v>
      </c>
      <c r="J124" s="62">
        <f t="shared" si="12"/>
        <v>-0.14583333333333337</v>
      </c>
      <c r="K124" s="60">
        <v>160</v>
      </c>
      <c r="L124" s="61">
        <v>214</v>
      </c>
      <c r="M124" s="61">
        <v>374</v>
      </c>
      <c r="N124" s="62">
        <f t="shared" si="13"/>
        <v>6.6599764176289576E-6</v>
      </c>
      <c r="O124" s="61">
        <v>207</v>
      </c>
      <c r="P124" s="61">
        <v>241</v>
      </c>
      <c r="Q124" s="61">
        <v>448</v>
      </c>
      <c r="R124" s="62">
        <f t="shared" si="14"/>
        <v>-0.1651785714285714</v>
      </c>
    </row>
    <row r="125" spans="1:18" ht="17.45" customHeight="1" x14ac:dyDescent="0.25">
      <c r="A125" s="141" t="s">
        <v>72</v>
      </c>
      <c r="B125" s="59" t="s">
        <v>194</v>
      </c>
      <c r="C125" s="60">
        <v>23</v>
      </c>
      <c r="D125" s="61">
        <v>30</v>
      </c>
      <c r="E125" s="61">
        <v>53</v>
      </c>
      <c r="F125" s="62">
        <f t="shared" si="11"/>
        <v>8.2805655595029725E-6</v>
      </c>
      <c r="G125" s="60">
        <v>25</v>
      </c>
      <c r="H125" s="61">
        <v>32</v>
      </c>
      <c r="I125" s="61">
        <v>57</v>
      </c>
      <c r="J125" s="62">
        <f t="shared" si="12"/>
        <v>-7.0175438596491224E-2</v>
      </c>
      <c r="K125" s="60">
        <v>163</v>
      </c>
      <c r="L125" s="61">
        <v>203</v>
      </c>
      <c r="M125" s="61">
        <v>366</v>
      </c>
      <c r="N125" s="62">
        <f t="shared" si="13"/>
        <v>6.5175170290165736E-6</v>
      </c>
      <c r="O125" s="61">
        <v>197</v>
      </c>
      <c r="P125" s="61">
        <v>227</v>
      </c>
      <c r="Q125" s="61">
        <v>424</v>
      </c>
      <c r="R125" s="62">
        <f t="shared" si="14"/>
        <v>-0.1367924528301887</v>
      </c>
    </row>
    <row r="126" spans="1:18" ht="17.45" customHeight="1" x14ac:dyDescent="0.25">
      <c r="A126" s="141" t="s">
        <v>498</v>
      </c>
      <c r="B126" s="59" t="s">
        <v>183</v>
      </c>
      <c r="C126" s="60">
        <v>62</v>
      </c>
      <c r="D126" s="61">
        <v>96</v>
      </c>
      <c r="E126" s="61">
        <v>158</v>
      </c>
      <c r="F126" s="62">
        <f t="shared" si="11"/>
        <v>2.468545959248056E-5</v>
      </c>
      <c r="G126" s="60">
        <v>52</v>
      </c>
      <c r="H126" s="61">
        <v>48</v>
      </c>
      <c r="I126" s="61">
        <v>100</v>
      </c>
      <c r="J126" s="62">
        <f t="shared" si="12"/>
        <v>0.58000000000000007</v>
      </c>
      <c r="K126" s="60">
        <v>152</v>
      </c>
      <c r="L126" s="61">
        <v>196</v>
      </c>
      <c r="M126" s="61">
        <v>348</v>
      </c>
      <c r="N126" s="62">
        <f t="shared" si="13"/>
        <v>6.1969834046387091E-6</v>
      </c>
      <c r="O126" s="61">
        <v>152</v>
      </c>
      <c r="P126" s="61">
        <v>205</v>
      </c>
      <c r="Q126" s="61">
        <v>357</v>
      </c>
      <c r="R126" s="62">
        <f t="shared" si="14"/>
        <v>-2.5210084033613467E-2</v>
      </c>
    </row>
    <row r="127" spans="1:18" ht="17.45" customHeight="1" x14ac:dyDescent="0.25">
      <c r="A127" s="141" t="s">
        <v>72</v>
      </c>
      <c r="B127" s="59" t="s">
        <v>119</v>
      </c>
      <c r="C127" s="60">
        <v>31</v>
      </c>
      <c r="D127" s="61">
        <v>33</v>
      </c>
      <c r="E127" s="61">
        <v>64</v>
      </c>
      <c r="F127" s="62">
        <f t="shared" si="11"/>
        <v>9.9991735058149099E-6</v>
      </c>
      <c r="G127" s="60">
        <v>17</v>
      </c>
      <c r="H127" s="61">
        <v>19</v>
      </c>
      <c r="I127" s="61">
        <v>36</v>
      </c>
      <c r="J127" s="62">
        <f t="shared" si="12"/>
        <v>0.77777777777777768</v>
      </c>
      <c r="K127" s="60">
        <v>159</v>
      </c>
      <c r="L127" s="61">
        <v>180</v>
      </c>
      <c r="M127" s="61">
        <v>339</v>
      </c>
      <c r="N127" s="62">
        <f t="shared" si="13"/>
        <v>6.0367165924497772E-6</v>
      </c>
      <c r="O127" s="61">
        <v>172</v>
      </c>
      <c r="P127" s="61">
        <v>179</v>
      </c>
      <c r="Q127" s="61">
        <v>351</v>
      </c>
      <c r="R127" s="62">
        <f t="shared" si="14"/>
        <v>-3.4188034188034178E-2</v>
      </c>
    </row>
    <row r="128" spans="1:18" ht="17.45" customHeight="1" x14ac:dyDescent="0.25">
      <c r="A128" s="141" t="s">
        <v>72</v>
      </c>
      <c r="B128" s="59" t="s">
        <v>168</v>
      </c>
      <c r="C128" s="60">
        <v>16</v>
      </c>
      <c r="D128" s="61">
        <v>23</v>
      </c>
      <c r="E128" s="61">
        <v>39</v>
      </c>
      <c r="F128" s="62">
        <f t="shared" si="11"/>
        <v>6.0932463551059605E-6</v>
      </c>
      <c r="G128" s="60">
        <v>13</v>
      </c>
      <c r="H128" s="61">
        <v>12</v>
      </c>
      <c r="I128" s="61">
        <v>25</v>
      </c>
      <c r="J128" s="62">
        <f t="shared" si="12"/>
        <v>0.56000000000000005</v>
      </c>
      <c r="K128" s="60">
        <v>131</v>
      </c>
      <c r="L128" s="61">
        <v>195</v>
      </c>
      <c r="M128" s="61">
        <v>326</v>
      </c>
      <c r="N128" s="62">
        <f t="shared" si="13"/>
        <v>5.8052200859546525E-6</v>
      </c>
      <c r="O128" s="61">
        <v>124</v>
      </c>
      <c r="P128" s="61">
        <v>135</v>
      </c>
      <c r="Q128" s="61">
        <v>259</v>
      </c>
      <c r="R128" s="62">
        <f t="shared" si="14"/>
        <v>0.25868725868725861</v>
      </c>
    </row>
    <row r="129" spans="1:18" ht="17.45" customHeight="1" x14ac:dyDescent="0.25">
      <c r="A129" s="141" t="s">
        <v>198</v>
      </c>
      <c r="B129" s="59" t="s">
        <v>173</v>
      </c>
      <c r="C129" s="60">
        <v>15</v>
      </c>
      <c r="D129" s="61">
        <v>15</v>
      </c>
      <c r="E129" s="61">
        <v>30</v>
      </c>
      <c r="F129" s="62">
        <f t="shared" si="11"/>
        <v>4.6871125808507394E-6</v>
      </c>
      <c r="G129" s="60">
        <v>17</v>
      </c>
      <c r="H129" s="61">
        <v>16</v>
      </c>
      <c r="I129" s="61">
        <v>33</v>
      </c>
      <c r="J129" s="62">
        <f t="shared" si="12"/>
        <v>-9.0909090909090939E-2</v>
      </c>
      <c r="K129" s="60">
        <v>157</v>
      </c>
      <c r="L129" s="61">
        <v>162</v>
      </c>
      <c r="M129" s="61">
        <v>319</v>
      </c>
      <c r="N129" s="62">
        <f t="shared" si="13"/>
        <v>5.6805681209188171E-6</v>
      </c>
      <c r="O129" s="61">
        <v>79</v>
      </c>
      <c r="P129" s="61">
        <v>77</v>
      </c>
      <c r="Q129" s="61">
        <v>156</v>
      </c>
      <c r="R129" s="62">
        <f t="shared" si="14"/>
        <v>1.0448717948717947</v>
      </c>
    </row>
    <row r="130" spans="1:18" ht="17.45" customHeight="1" x14ac:dyDescent="0.25">
      <c r="A130" s="141" t="s">
        <v>125</v>
      </c>
      <c r="B130" s="59" t="s">
        <v>125</v>
      </c>
      <c r="C130" s="60">
        <v>30</v>
      </c>
      <c r="D130" s="61">
        <v>60</v>
      </c>
      <c r="E130" s="61">
        <v>90</v>
      </c>
      <c r="F130" s="62">
        <f t="shared" si="11"/>
        <v>1.4061337742552217E-5</v>
      </c>
      <c r="G130" s="60">
        <v>12</v>
      </c>
      <c r="H130" s="61">
        <v>20</v>
      </c>
      <c r="I130" s="61">
        <v>32</v>
      </c>
      <c r="J130" s="62">
        <f t="shared" si="12"/>
        <v>1.8125</v>
      </c>
      <c r="K130" s="60">
        <v>139</v>
      </c>
      <c r="L130" s="61">
        <v>167</v>
      </c>
      <c r="M130" s="61">
        <v>306</v>
      </c>
      <c r="N130" s="62">
        <f t="shared" si="13"/>
        <v>5.4490716144236924E-6</v>
      </c>
      <c r="O130" s="61">
        <v>197</v>
      </c>
      <c r="P130" s="61">
        <v>199</v>
      </c>
      <c r="Q130" s="61">
        <v>396</v>
      </c>
      <c r="R130" s="62">
        <f t="shared" si="14"/>
        <v>-0.22727272727272729</v>
      </c>
    </row>
    <row r="131" spans="1:18" ht="17.45" customHeight="1" x14ac:dyDescent="0.25">
      <c r="A131" s="141" t="s">
        <v>209</v>
      </c>
      <c r="B131" s="59" t="s">
        <v>202</v>
      </c>
      <c r="C131" s="60">
        <v>24</v>
      </c>
      <c r="D131" s="61">
        <v>25</v>
      </c>
      <c r="E131" s="61">
        <v>49</v>
      </c>
      <c r="F131" s="62">
        <f t="shared" si="11"/>
        <v>7.6556172153895398E-6</v>
      </c>
      <c r="G131" s="60">
        <v>32</v>
      </c>
      <c r="H131" s="61">
        <v>24</v>
      </c>
      <c r="I131" s="61">
        <v>56</v>
      </c>
      <c r="J131" s="62">
        <f t="shared" si="12"/>
        <v>-0.125</v>
      </c>
      <c r="K131" s="60">
        <v>149</v>
      </c>
      <c r="L131" s="61">
        <v>152</v>
      </c>
      <c r="M131" s="61">
        <v>301</v>
      </c>
      <c r="N131" s="62">
        <f t="shared" si="13"/>
        <v>5.3600344965409526E-6</v>
      </c>
      <c r="O131" s="61">
        <v>100</v>
      </c>
      <c r="P131" s="61">
        <v>101</v>
      </c>
      <c r="Q131" s="61">
        <v>201</v>
      </c>
      <c r="R131" s="62">
        <f t="shared" si="14"/>
        <v>0.49751243781094523</v>
      </c>
    </row>
    <row r="132" spans="1:18" ht="17.45" customHeight="1" x14ac:dyDescent="0.25">
      <c r="A132" s="141" t="s">
        <v>515</v>
      </c>
      <c r="B132" s="59" t="s">
        <v>225</v>
      </c>
      <c r="C132" s="60">
        <v>47</v>
      </c>
      <c r="D132" s="61">
        <v>46</v>
      </c>
      <c r="E132" s="61">
        <v>93</v>
      </c>
      <c r="F132" s="62">
        <f t="shared" si="11"/>
        <v>1.4530049000637291E-5</v>
      </c>
      <c r="G132" s="60">
        <v>40</v>
      </c>
      <c r="H132" s="61">
        <v>40</v>
      </c>
      <c r="I132" s="61">
        <v>80</v>
      </c>
      <c r="J132" s="62">
        <f t="shared" si="12"/>
        <v>0.16250000000000009</v>
      </c>
      <c r="K132" s="60">
        <v>162</v>
      </c>
      <c r="L132" s="61">
        <v>130</v>
      </c>
      <c r="M132" s="61">
        <v>292</v>
      </c>
      <c r="N132" s="62">
        <f t="shared" si="13"/>
        <v>5.19976768435202E-6</v>
      </c>
      <c r="O132" s="61">
        <v>177</v>
      </c>
      <c r="P132" s="61">
        <v>167</v>
      </c>
      <c r="Q132" s="61">
        <v>344</v>
      </c>
      <c r="R132" s="62">
        <f t="shared" si="14"/>
        <v>-0.15116279069767447</v>
      </c>
    </row>
    <row r="133" spans="1:18" ht="17.45" customHeight="1" x14ac:dyDescent="0.25">
      <c r="A133" s="141" t="s">
        <v>494</v>
      </c>
      <c r="B133" s="59" t="s">
        <v>170</v>
      </c>
      <c r="C133" s="60">
        <v>11</v>
      </c>
      <c r="D133" s="61">
        <v>28</v>
      </c>
      <c r="E133" s="61">
        <v>39</v>
      </c>
      <c r="F133" s="62">
        <f t="shared" si="11"/>
        <v>6.0932463551059605E-6</v>
      </c>
      <c r="G133" s="60">
        <v>2</v>
      </c>
      <c r="H133" s="61">
        <v>13</v>
      </c>
      <c r="I133" s="61">
        <v>15</v>
      </c>
      <c r="J133" s="62">
        <f t="shared" si="12"/>
        <v>1.6</v>
      </c>
      <c r="K133" s="60">
        <v>82</v>
      </c>
      <c r="L133" s="61">
        <v>200</v>
      </c>
      <c r="M133" s="61">
        <v>282</v>
      </c>
      <c r="N133" s="62">
        <f t="shared" si="13"/>
        <v>5.0216934485865403E-6</v>
      </c>
      <c r="O133" s="61">
        <v>99</v>
      </c>
      <c r="P133" s="61">
        <v>166</v>
      </c>
      <c r="Q133" s="61">
        <v>265</v>
      </c>
      <c r="R133" s="62">
        <f t="shared" si="14"/>
        <v>6.4150943396226401E-2</v>
      </c>
    </row>
    <row r="134" spans="1:18" ht="17.45" customHeight="1" x14ac:dyDescent="0.25">
      <c r="A134" s="141" t="s">
        <v>472</v>
      </c>
      <c r="B134" s="59" t="s">
        <v>275</v>
      </c>
      <c r="C134" s="60">
        <v>0</v>
      </c>
      <c r="D134" s="61">
        <v>0</v>
      </c>
      <c r="E134" s="61">
        <v>0</v>
      </c>
      <c r="F134" s="62">
        <f t="shared" si="11"/>
        <v>0</v>
      </c>
      <c r="G134" s="60">
        <v>0</v>
      </c>
      <c r="H134" s="61">
        <v>0</v>
      </c>
      <c r="I134" s="61">
        <v>0</v>
      </c>
      <c r="J134" s="62" t="str">
        <f t="shared" si="12"/>
        <v/>
      </c>
      <c r="K134" s="60">
        <v>125</v>
      </c>
      <c r="L134" s="61">
        <v>127</v>
      </c>
      <c r="M134" s="61">
        <v>252</v>
      </c>
      <c r="N134" s="62">
        <f t="shared" si="13"/>
        <v>4.4874707412900998E-6</v>
      </c>
      <c r="O134" s="61">
        <v>226</v>
      </c>
      <c r="P134" s="61">
        <v>253</v>
      </c>
      <c r="Q134" s="61">
        <v>479</v>
      </c>
      <c r="R134" s="62">
        <f t="shared" si="14"/>
        <v>-0.47390396659707723</v>
      </c>
    </row>
    <row r="135" spans="1:18" ht="17.45" customHeight="1" x14ac:dyDescent="0.25">
      <c r="A135" s="141" t="s">
        <v>72</v>
      </c>
      <c r="B135" s="59" t="s">
        <v>186</v>
      </c>
      <c r="C135" s="60">
        <v>29</v>
      </c>
      <c r="D135" s="61">
        <v>34</v>
      </c>
      <c r="E135" s="61">
        <v>63</v>
      </c>
      <c r="F135" s="62">
        <f t="shared" si="11"/>
        <v>9.8429364197865526E-6</v>
      </c>
      <c r="G135" s="60">
        <v>16</v>
      </c>
      <c r="H135" s="61">
        <v>27</v>
      </c>
      <c r="I135" s="61">
        <v>43</v>
      </c>
      <c r="J135" s="62">
        <f t="shared" si="12"/>
        <v>0.46511627906976738</v>
      </c>
      <c r="K135" s="60">
        <v>114</v>
      </c>
      <c r="L135" s="61">
        <v>138</v>
      </c>
      <c r="M135" s="61">
        <v>252</v>
      </c>
      <c r="N135" s="62">
        <f t="shared" si="13"/>
        <v>4.4874707412900998E-6</v>
      </c>
      <c r="O135" s="61">
        <v>115</v>
      </c>
      <c r="P135" s="61">
        <v>151</v>
      </c>
      <c r="Q135" s="61">
        <v>266</v>
      </c>
      <c r="R135" s="62">
        <f t="shared" si="14"/>
        <v>-5.2631578947368474E-2</v>
      </c>
    </row>
    <row r="136" spans="1:18" ht="17.45" customHeight="1" x14ac:dyDescent="0.25">
      <c r="A136" s="141" t="s">
        <v>499</v>
      </c>
      <c r="B136" s="59" t="s">
        <v>151</v>
      </c>
      <c r="C136" s="60">
        <v>6</v>
      </c>
      <c r="D136" s="61">
        <v>2</v>
      </c>
      <c r="E136" s="61">
        <v>8</v>
      </c>
      <c r="F136" s="62">
        <f t="shared" ref="F136:F199" si="15">E136/$E$7</f>
        <v>1.2498966882268637E-6</v>
      </c>
      <c r="G136" s="60">
        <v>6</v>
      </c>
      <c r="H136" s="61">
        <v>11</v>
      </c>
      <c r="I136" s="61">
        <v>17</v>
      </c>
      <c r="J136" s="62">
        <f t="shared" ref="J136:J199" si="16">IFERROR((E136/I136-1),"")</f>
        <v>-0.52941176470588236</v>
      </c>
      <c r="K136" s="60">
        <v>112</v>
      </c>
      <c r="L136" s="61">
        <v>128</v>
      </c>
      <c r="M136" s="61">
        <v>240</v>
      </c>
      <c r="N136" s="62">
        <f t="shared" ref="N136:N199" si="17">M136/$M$7</f>
        <v>4.2737816583715237E-6</v>
      </c>
      <c r="O136" s="61">
        <v>315</v>
      </c>
      <c r="P136" s="61">
        <v>254</v>
      </c>
      <c r="Q136" s="61">
        <v>569</v>
      </c>
      <c r="R136" s="62">
        <f t="shared" ref="R136:R199" si="18">IFERROR((M136/Q136-1),"")</f>
        <v>-0.57820738137082595</v>
      </c>
    </row>
    <row r="137" spans="1:18" ht="17.45" customHeight="1" x14ac:dyDescent="0.25">
      <c r="A137" s="141" t="s">
        <v>473</v>
      </c>
      <c r="B137" s="59" t="s">
        <v>195</v>
      </c>
      <c r="C137" s="60">
        <v>6</v>
      </c>
      <c r="D137" s="61">
        <v>17</v>
      </c>
      <c r="E137" s="61">
        <v>23</v>
      </c>
      <c r="F137" s="62">
        <f t="shared" si="15"/>
        <v>3.5934529786522335E-6</v>
      </c>
      <c r="G137" s="60">
        <v>0</v>
      </c>
      <c r="H137" s="61">
        <v>5</v>
      </c>
      <c r="I137" s="61">
        <v>5</v>
      </c>
      <c r="J137" s="62">
        <f t="shared" si="16"/>
        <v>3.5999999999999996</v>
      </c>
      <c r="K137" s="60">
        <v>95</v>
      </c>
      <c r="L137" s="61">
        <v>138</v>
      </c>
      <c r="M137" s="61">
        <v>233</v>
      </c>
      <c r="N137" s="62">
        <f t="shared" si="17"/>
        <v>4.1491296933356875E-6</v>
      </c>
      <c r="O137" s="61">
        <v>47</v>
      </c>
      <c r="P137" s="61">
        <v>82</v>
      </c>
      <c r="Q137" s="61">
        <v>129</v>
      </c>
      <c r="R137" s="62">
        <f t="shared" si="18"/>
        <v>0.806201550387597</v>
      </c>
    </row>
    <row r="138" spans="1:18" ht="17.45" customHeight="1" x14ac:dyDescent="0.25">
      <c r="A138" s="141" t="s">
        <v>227</v>
      </c>
      <c r="B138" s="59" t="s">
        <v>141</v>
      </c>
      <c r="C138" s="60">
        <v>29</v>
      </c>
      <c r="D138" s="61">
        <v>29</v>
      </c>
      <c r="E138" s="61">
        <v>58</v>
      </c>
      <c r="F138" s="62">
        <f t="shared" si="15"/>
        <v>9.0617509896447625E-6</v>
      </c>
      <c r="G138" s="60">
        <v>25</v>
      </c>
      <c r="H138" s="61">
        <v>29</v>
      </c>
      <c r="I138" s="61">
        <v>54</v>
      </c>
      <c r="J138" s="62">
        <f t="shared" si="16"/>
        <v>7.4074074074074181E-2</v>
      </c>
      <c r="K138" s="60">
        <v>115</v>
      </c>
      <c r="L138" s="61">
        <v>116</v>
      </c>
      <c r="M138" s="61">
        <v>231</v>
      </c>
      <c r="N138" s="62">
        <f t="shared" si="17"/>
        <v>4.113514846182591E-6</v>
      </c>
      <c r="O138" s="61">
        <v>145</v>
      </c>
      <c r="P138" s="61">
        <v>152</v>
      </c>
      <c r="Q138" s="61">
        <v>297</v>
      </c>
      <c r="R138" s="62">
        <f t="shared" si="18"/>
        <v>-0.22222222222222221</v>
      </c>
    </row>
    <row r="139" spans="1:18" ht="17.45" customHeight="1" x14ac:dyDescent="0.25">
      <c r="A139" s="141" t="s">
        <v>483</v>
      </c>
      <c r="B139" s="59" t="s">
        <v>231</v>
      </c>
      <c r="C139" s="60">
        <v>30</v>
      </c>
      <c r="D139" s="61">
        <v>31</v>
      </c>
      <c r="E139" s="61">
        <v>61</v>
      </c>
      <c r="F139" s="62">
        <f t="shared" si="15"/>
        <v>9.5304622477298362E-6</v>
      </c>
      <c r="G139" s="60">
        <v>2</v>
      </c>
      <c r="H139" s="61">
        <v>2</v>
      </c>
      <c r="I139" s="61">
        <v>4</v>
      </c>
      <c r="J139" s="62">
        <f t="shared" si="16"/>
        <v>14.25</v>
      </c>
      <c r="K139" s="60">
        <v>107</v>
      </c>
      <c r="L139" s="61">
        <v>106</v>
      </c>
      <c r="M139" s="61">
        <v>213</v>
      </c>
      <c r="N139" s="62">
        <f t="shared" si="17"/>
        <v>3.7929812218047274E-6</v>
      </c>
      <c r="O139" s="61">
        <v>145</v>
      </c>
      <c r="P139" s="61">
        <v>137</v>
      </c>
      <c r="Q139" s="61">
        <v>282</v>
      </c>
      <c r="R139" s="62">
        <f t="shared" si="18"/>
        <v>-0.24468085106382975</v>
      </c>
    </row>
    <row r="140" spans="1:18" ht="17.45" customHeight="1" x14ac:dyDescent="0.25">
      <c r="A140" s="141" t="s">
        <v>451</v>
      </c>
      <c r="B140" s="59" t="s">
        <v>137</v>
      </c>
      <c r="C140" s="60">
        <v>5</v>
      </c>
      <c r="D140" s="61">
        <v>14</v>
      </c>
      <c r="E140" s="61">
        <v>19</v>
      </c>
      <c r="F140" s="62">
        <f t="shared" si="15"/>
        <v>2.9685046345388016E-6</v>
      </c>
      <c r="G140" s="60">
        <v>0</v>
      </c>
      <c r="H140" s="61">
        <v>0</v>
      </c>
      <c r="I140" s="61">
        <v>0</v>
      </c>
      <c r="J140" s="62" t="str">
        <f t="shared" si="16"/>
        <v/>
      </c>
      <c r="K140" s="60">
        <v>89</v>
      </c>
      <c r="L140" s="61">
        <v>123</v>
      </c>
      <c r="M140" s="61">
        <v>212</v>
      </c>
      <c r="N140" s="62">
        <f t="shared" si="17"/>
        <v>3.7751737982281791E-6</v>
      </c>
      <c r="O140" s="61">
        <v>82</v>
      </c>
      <c r="P140" s="61">
        <v>122</v>
      </c>
      <c r="Q140" s="61">
        <v>204</v>
      </c>
      <c r="R140" s="62">
        <f t="shared" si="18"/>
        <v>3.9215686274509887E-2</v>
      </c>
    </row>
    <row r="141" spans="1:18" ht="17.45" customHeight="1" x14ac:dyDescent="0.25">
      <c r="A141" s="141" t="s">
        <v>72</v>
      </c>
      <c r="B141" s="59" t="s">
        <v>199</v>
      </c>
      <c r="C141" s="60">
        <v>32</v>
      </c>
      <c r="D141" s="61">
        <v>33</v>
      </c>
      <c r="E141" s="61">
        <v>65</v>
      </c>
      <c r="F141" s="62">
        <f t="shared" si="15"/>
        <v>1.0155410591843267E-5</v>
      </c>
      <c r="G141" s="60">
        <v>3</v>
      </c>
      <c r="H141" s="61">
        <v>0</v>
      </c>
      <c r="I141" s="61">
        <v>3</v>
      </c>
      <c r="J141" s="62">
        <f t="shared" si="16"/>
        <v>20.666666666666668</v>
      </c>
      <c r="K141" s="60">
        <v>108</v>
      </c>
      <c r="L141" s="61">
        <v>99</v>
      </c>
      <c r="M141" s="61">
        <v>207</v>
      </c>
      <c r="N141" s="62">
        <f t="shared" si="17"/>
        <v>3.6861366803454389E-6</v>
      </c>
      <c r="O141" s="61">
        <v>37</v>
      </c>
      <c r="P141" s="61">
        <v>41</v>
      </c>
      <c r="Q141" s="61">
        <v>78</v>
      </c>
      <c r="R141" s="62">
        <f t="shared" si="18"/>
        <v>1.6538461538461537</v>
      </c>
    </row>
    <row r="142" spans="1:18" ht="17.45" customHeight="1" x14ac:dyDescent="0.25">
      <c r="A142" s="141" t="s">
        <v>500</v>
      </c>
      <c r="B142" s="59" t="s">
        <v>143</v>
      </c>
      <c r="C142" s="60">
        <v>1</v>
      </c>
      <c r="D142" s="61">
        <v>0</v>
      </c>
      <c r="E142" s="61">
        <v>1</v>
      </c>
      <c r="F142" s="62">
        <f t="shared" si="15"/>
        <v>1.5623708602835797E-7</v>
      </c>
      <c r="G142" s="60">
        <v>23</v>
      </c>
      <c r="H142" s="61">
        <v>30</v>
      </c>
      <c r="I142" s="61">
        <v>53</v>
      </c>
      <c r="J142" s="62">
        <f t="shared" si="16"/>
        <v>-0.98113207547169812</v>
      </c>
      <c r="K142" s="60">
        <v>103</v>
      </c>
      <c r="L142" s="61">
        <v>96</v>
      </c>
      <c r="M142" s="61">
        <v>199</v>
      </c>
      <c r="N142" s="62">
        <f t="shared" si="17"/>
        <v>3.5436772917330549E-6</v>
      </c>
      <c r="O142" s="61">
        <v>131</v>
      </c>
      <c r="P142" s="61">
        <v>145</v>
      </c>
      <c r="Q142" s="61">
        <v>276</v>
      </c>
      <c r="R142" s="62">
        <f t="shared" si="18"/>
        <v>-0.27898550724637683</v>
      </c>
    </row>
    <row r="143" spans="1:18" ht="17.45" customHeight="1" x14ac:dyDescent="0.25">
      <c r="A143" s="141" t="s">
        <v>227</v>
      </c>
      <c r="B143" s="59" t="s">
        <v>242</v>
      </c>
      <c r="C143" s="60">
        <v>0</v>
      </c>
      <c r="D143" s="61">
        <v>0</v>
      </c>
      <c r="E143" s="61">
        <v>0</v>
      </c>
      <c r="F143" s="62">
        <f t="shared" si="15"/>
        <v>0</v>
      </c>
      <c r="G143" s="60">
        <v>14</v>
      </c>
      <c r="H143" s="61">
        <v>14</v>
      </c>
      <c r="I143" s="61">
        <v>28</v>
      </c>
      <c r="J143" s="62">
        <f t="shared" si="16"/>
        <v>-1</v>
      </c>
      <c r="K143" s="60">
        <v>90</v>
      </c>
      <c r="L143" s="61">
        <v>103</v>
      </c>
      <c r="M143" s="61">
        <v>193</v>
      </c>
      <c r="N143" s="62">
        <f t="shared" si="17"/>
        <v>3.4368327502737668E-6</v>
      </c>
      <c r="O143" s="61">
        <v>25</v>
      </c>
      <c r="P143" s="61">
        <v>27</v>
      </c>
      <c r="Q143" s="61">
        <v>52</v>
      </c>
      <c r="R143" s="62">
        <f t="shared" si="18"/>
        <v>2.7115384615384617</v>
      </c>
    </row>
    <row r="144" spans="1:18" ht="17.45" customHeight="1" x14ac:dyDescent="0.25">
      <c r="A144" s="141" t="s">
        <v>198</v>
      </c>
      <c r="B144" s="59" t="s">
        <v>230</v>
      </c>
      <c r="C144" s="60">
        <v>0</v>
      </c>
      <c r="D144" s="61">
        <v>0</v>
      </c>
      <c r="E144" s="61">
        <v>0</v>
      </c>
      <c r="F144" s="62">
        <f t="shared" si="15"/>
        <v>0</v>
      </c>
      <c r="G144" s="60">
        <v>0</v>
      </c>
      <c r="H144" s="61">
        <v>0</v>
      </c>
      <c r="I144" s="61">
        <v>0</v>
      </c>
      <c r="J144" s="62" t="str">
        <f t="shared" si="16"/>
        <v/>
      </c>
      <c r="K144" s="60">
        <v>98</v>
      </c>
      <c r="L144" s="61">
        <v>95</v>
      </c>
      <c r="M144" s="61">
        <v>193</v>
      </c>
      <c r="N144" s="62">
        <f t="shared" si="17"/>
        <v>3.4368327502737668E-6</v>
      </c>
      <c r="O144" s="61">
        <v>6</v>
      </c>
      <c r="P144" s="61">
        <v>6</v>
      </c>
      <c r="Q144" s="61">
        <v>12</v>
      </c>
      <c r="R144" s="62">
        <f t="shared" si="18"/>
        <v>15.083333333333332</v>
      </c>
    </row>
    <row r="145" spans="1:18" ht="17.45" customHeight="1" x14ac:dyDescent="0.25">
      <c r="A145" s="141" t="s">
        <v>72</v>
      </c>
      <c r="B145" s="59" t="s">
        <v>187</v>
      </c>
      <c r="C145" s="60">
        <v>17</v>
      </c>
      <c r="D145" s="61">
        <v>16</v>
      </c>
      <c r="E145" s="61">
        <v>33</v>
      </c>
      <c r="F145" s="62">
        <f t="shared" si="15"/>
        <v>5.1558238389358131E-6</v>
      </c>
      <c r="G145" s="60">
        <v>1</v>
      </c>
      <c r="H145" s="61">
        <v>0</v>
      </c>
      <c r="I145" s="61">
        <v>1</v>
      </c>
      <c r="J145" s="62">
        <f t="shared" si="16"/>
        <v>32</v>
      </c>
      <c r="K145" s="60">
        <v>99</v>
      </c>
      <c r="L145" s="61">
        <v>93</v>
      </c>
      <c r="M145" s="61">
        <v>192</v>
      </c>
      <c r="N145" s="62">
        <f t="shared" si="17"/>
        <v>3.419025326697219E-6</v>
      </c>
      <c r="O145" s="61">
        <v>46</v>
      </c>
      <c r="P145" s="61">
        <v>48</v>
      </c>
      <c r="Q145" s="61">
        <v>94</v>
      </c>
      <c r="R145" s="62">
        <f t="shared" si="18"/>
        <v>1.0425531914893615</v>
      </c>
    </row>
    <row r="146" spans="1:18" ht="17.45" customHeight="1" x14ac:dyDescent="0.25">
      <c r="A146" s="141" t="s">
        <v>72</v>
      </c>
      <c r="B146" s="59" t="s">
        <v>159</v>
      </c>
      <c r="C146" s="60">
        <v>19</v>
      </c>
      <c r="D146" s="61">
        <v>29</v>
      </c>
      <c r="E146" s="61">
        <v>48</v>
      </c>
      <c r="F146" s="62">
        <f t="shared" si="15"/>
        <v>7.4993801293611824E-6</v>
      </c>
      <c r="G146" s="60">
        <v>4</v>
      </c>
      <c r="H146" s="61">
        <v>6</v>
      </c>
      <c r="I146" s="61">
        <v>10</v>
      </c>
      <c r="J146" s="62">
        <f t="shared" si="16"/>
        <v>3.8</v>
      </c>
      <c r="K146" s="60">
        <v>87</v>
      </c>
      <c r="L146" s="61">
        <v>101</v>
      </c>
      <c r="M146" s="61">
        <v>188</v>
      </c>
      <c r="N146" s="62">
        <f t="shared" si="17"/>
        <v>3.3477956323910266E-6</v>
      </c>
      <c r="O146" s="61">
        <v>42</v>
      </c>
      <c r="P146" s="61">
        <v>55</v>
      </c>
      <c r="Q146" s="61">
        <v>97</v>
      </c>
      <c r="R146" s="62">
        <f t="shared" si="18"/>
        <v>0.93814432989690721</v>
      </c>
    </row>
    <row r="147" spans="1:18" ht="17.45" customHeight="1" x14ac:dyDescent="0.25">
      <c r="A147" s="141" t="s">
        <v>501</v>
      </c>
      <c r="B147" s="59" t="s">
        <v>191</v>
      </c>
      <c r="C147" s="60">
        <v>4</v>
      </c>
      <c r="D147" s="61">
        <v>8</v>
      </c>
      <c r="E147" s="61">
        <v>12</v>
      </c>
      <c r="F147" s="62">
        <f t="shared" si="15"/>
        <v>1.8748450323402956E-6</v>
      </c>
      <c r="G147" s="60">
        <v>26</v>
      </c>
      <c r="H147" s="61">
        <v>17</v>
      </c>
      <c r="I147" s="61">
        <v>43</v>
      </c>
      <c r="J147" s="62">
        <f t="shared" si="16"/>
        <v>-0.72093023255813948</v>
      </c>
      <c r="K147" s="60">
        <v>86</v>
      </c>
      <c r="L147" s="61">
        <v>96</v>
      </c>
      <c r="M147" s="61">
        <v>182</v>
      </c>
      <c r="N147" s="62">
        <f t="shared" si="17"/>
        <v>3.2409510909317386E-6</v>
      </c>
      <c r="O147" s="61">
        <v>116</v>
      </c>
      <c r="P147" s="61">
        <v>122</v>
      </c>
      <c r="Q147" s="61">
        <v>238</v>
      </c>
      <c r="R147" s="62">
        <f t="shared" si="18"/>
        <v>-0.23529411764705888</v>
      </c>
    </row>
    <row r="148" spans="1:18" ht="17.45" customHeight="1" x14ac:dyDescent="0.25">
      <c r="A148" s="141" t="s">
        <v>72</v>
      </c>
      <c r="B148" s="59" t="s">
        <v>156</v>
      </c>
      <c r="C148" s="60">
        <v>26</v>
      </c>
      <c r="D148" s="61">
        <v>16</v>
      </c>
      <c r="E148" s="61">
        <v>42</v>
      </c>
      <c r="F148" s="62">
        <f t="shared" si="15"/>
        <v>6.561957613191035E-6</v>
      </c>
      <c r="G148" s="60">
        <v>4</v>
      </c>
      <c r="H148" s="61">
        <v>6</v>
      </c>
      <c r="I148" s="61">
        <v>10</v>
      </c>
      <c r="J148" s="62">
        <f t="shared" si="16"/>
        <v>3.2</v>
      </c>
      <c r="K148" s="60">
        <v>95</v>
      </c>
      <c r="L148" s="61">
        <v>82</v>
      </c>
      <c r="M148" s="61">
        <v>177</v>
      </c>
      <c r="N148" s="62">
        <f t="shared" si="17"/>
        <v>3.1519139730489988E-6</v>
      </c>
      <c r="O148" s="61">
        <v>92</v>
      </c>
      <c r="P148" s="61">
        <v>73</v>
      </c>
      <c r="Q148" s="61">
        <v>165</v>
      </c>
      <c r="R148" s="62">
        <f t="shared" si="18"/>
        <v>7.2727272727272751E-2</v>
      </c>
    </row>
    <row r="149" spans="1:18" ht="17.45" customHeight="1" x14ac:dyDescent="0.25">
      <c r="A149" s="141" t="s">
        <v>198</v>
      </c>
      <c r="B149" s="59" t="s">
        <v>198</v>
      </c>
      <c r="C149" s="60">
        <v>0</v>
      </c>
      <c r="D149" s="61">
        <v>0</v>
      </c>
      <c r="E149" s="61">
        <v>0</v>
      </c>
      <c r="F149" s="62">
        <f t="shared" si="15"/>
        <v>0</v>
      </c>
      <c r="G149" s="60">
        <v>17</v>
      </c>
      <c r="H149" s="61">
        <v>16</v>
      </c>
      <c r="I149" s="61">
        <v>33</v>
      </c>
      <c r="J149" s="62">
        <f t="shared" si="16"/>
        <v>-1</v>
      </c>
      <c r="K149" s="60">
        <v>87</v>
      </c>
      <c r="L149" s="61">
        <v>89</v>
      </c>
      <c r="M149" s="61">
        <v>176</v>
      </c>
      <c r="N149" s="62">
        <f t="shared" si="17"/>
        <v>3.1341065494724505E-6</v>
      </c>
      <c r="O149" s="61">
        <v>148</v>
      </c>
      <c r="P149" s="61">
        <v>122</v>
      </c>
      <c r="Q149" s="61">
        <v>270</v>
      </c>
      <c r="R149" s="62">
        <f t="shared" si="18"/>
        <v>-0.3481481481481481</v>
      </c>
    </row>
    <row r="150" spans="1:18" ht="17.45" customHeight="1" x14ac:dyDescent="0.25">
      <c r="A150" s="141" t="s">
        <v>155</v>
      </c>
      <c r="B150" s="59" t="s">
        <v>155</v>
      </c>
      <c r="C150" s="60">
        <v>0</v>
      </c>
      <c r="D150" s="61">
        <v>2</v>
      </c>
      <c r="E150" s="61">
        <v>2</v>
      </c>
      <c r="F150" s="62">
        <f t="shared" si="15"/>
        <v>3.1247417205671593E-7</v>
      </c>
      <c r="G150" s="60">
        <v>18</v>
      </c>
      <c r="H150" s="61">
        <v>8</v>
      </c>
      <c r="I150" s="61">
        <v>26</v>
      </c>
      <c r="J150" s="62">
        <f t="shared" si="16"/>
        <v>-0.92307692307692313</v>
      </c>
      <c r="K150" s="60">
        <v>106</v>
      </c>
      <c r="L150" s="61">
        <v>52</v>
      </c>
      <c r="M150" s="61">
        <v>158</v>
      </c>
      <c r="N150" s="62">
        <f t="shared" si="17"/>
        <v>2.8135729250945865E-6</v>
      </c>
      <c r="O150" s="61">
        <v>210</v>
      </c>
      <c r="P150" s="61">
        <v>184</v>
      </c>
      <c r="Q150" s="61">
        <v>394</v>
      </c>
      <c r="R150" s="62">
        <f t="shared" si="18"/>
        <v>-0.59898477157360408</v>
      </c>
    </row>
    <row r="151" spans="1:18" ht="17.45" customHeight="1" x14ac:dyDescent="0.25">
      <c r="A151" s="141" t="s">
        <v>482</v>
      </c>
      <c r="B151" s="59" t="s">
        <v>136</v>
      </c>
      <c r="C151" s="60">
        <v>35</v>
      </c>
      <c r="D151" s="61">
        <v>26</v>
      </c>
      <c r="E151" s="61">
        <v>61</v>
      </c>
      <c r="F151" s="62">
        <f t="shared" si="15"/>
        <v>9.5304622477298362E-6</v>
      </c>
      <c r="G151" s="60">
        <v>7</v>
      </c>
      <c r="H151" s="61">
        <v>7</v>
      </c>
      <c r="I151" s="61">
        <v>14</v>
      </c>
      <c r="J151" s="62">
        <f t="shared" si="16"/>
        <v>3.3571428571428568</v>
      </c>
      <c r="K151" s="60">
        <v>100</v>
      </c>
      <c r="L151" s="61">
        <v>54</v>
      </c>
      <c r="M151" s="61">
        <v>154</v>
      </c>
      <c r="N151" s="62">
        <f t="shared" si="17"/>
        <v>2.7423432307883944E-6</v>
      </c>
      <c r="O151" s="61">
        <v>60</v>
      </c>
      <c r="P151" s="61">
        <v>116</v>
      </c>
      <c r="Q151" s="61">
        <v>176</v>
      </c>
      <c r="R151" s="62">
        <f t="shared" si="18"/>
        <v>-0.125</v>
      </c>
    </row>
    <row r="152" spans="1:18" ht="17.45" customHeight="1" x14ac:dyDescent="0.25">
      <c r="A152" s="141" t="s">
        <v>72</v>
      </c>
      <c r="B152" s="59" t="s">
        <v>171</v>
      </c>
      <c r="C152" s="60">
        <v>0</v>
      </c>
      <c r="D152" s="61">
        <v>1</v>
      </c>
      <c r="E152" s="61">
        <v>1</v>
      </c>
      <c r="F152" s="62">
        <f t="shared" si="15"/>
        <v>1.5623708602835797E-7</v>
      </c>
      <c r="G152" s="60">
        <v>2</v>
      </c>
      <c r="H152" s="61">
        <v>3</v>
      </c>
      <c r="I152" s="61">
        <v>5</v>
      </c>
      <c r="J152" s="62">
        <f t="shared" si="16"/>
        <v>-0.8</v>
      </c>
      <c r="K152" s="60">
        <v>70</v>
      </c>
      <c r="L152" s="61">
        <v>79</v>
      </c>
      <c r="M152" s="61">
        <v>149</v>
      </c>
      <c r="N152" s="62">
        <f t="shared" si="17"/>
        <v>2.6533061129056542E-6</v>
      </c>
      <c r="O152" s="61">
        <v>72</v>
      </c>
      <c r="P152" s="61">
        <v>60</v>
      </c>
      <c r="Q152" s="61">
        <v>132</v>
      </c>
      <c r="R152" s="62">
        <f t="shared" si="18"/>
        <v>0.1287878787878789</v>
      </c>
    </row>
    <row r="153" spans="1:18" ht="17.45" customHeight="1" x14ac:dyDescent="0.25">
      <c r="A153" s="141" t="s">
        <v>495</v>
      </c>
      <c r="B153" s="59" t="s">
        <v>133</v>
      </c>
      <c r="C153" s="60">
        <v>6</v>
      </c>
      <c r="D153" s="61">
        <v>6</v>
      </c>
      <c r="E153" s="61">
        <v>12</v>
      </c>
      <c r="F153" s="62">
        <f t="shared" si="15"/>
        <v>1.8748450323402956E-6</v>
      </c>
      <c r="G153" s="60">
        <v>0</v>
      </c>
      <c r="H153" s="61">
        <v>0</v>
      </c>
      <c r="I153" s="61">
        <v>0</v>
      </c>
      <c r="J153" s="62" t="str">
        <f t="shared" si="16"/>
        <v/>
      </c>
      <c r="K153" s="60">
        <v>92</v>
      </c>
      <c r="L153" s="61">
        <v>54</v>
      </c>
      <c r="M153" s="61">
        <v>146</v>
      </c>
      <c r="N153" s="62">
        <f t="shared" si="17"/>
        <v>2.59988384217601E-6</v>
      </c>
      <c r="O153" s="61">
        <v>62</v>
      </c>
      <c r="P153" s="61">
        <v>57</v>
      </c>
      <c r="Q153" s="61">
        <v>119</v>
      </c>
      <c r="R153" s="62">
        <f t="shared" si="18"/>
        <v>0.22689075630252109</v>
      </c>
    </row>
    <row r="154" spans="1:18" ht="17.45" customHeight="1" x14ac:dyDescent="0.25">
      <c r="A154" s="141" t="s">
        <v>467</v>
      </c>
      <c r="B154" s="59" t="s">
        <v>165</v>
      </c>
      <c r="C154" s="60">
        <v>8</v>
      </c>
      <c r="D154" s="61">
        <v>8</v>
      </c>
      <c r="E154" s="61">
        <v>16</v>
      </c>
      <c r="F154" s="62">
        <f t="shared" si="15"/>
        <v>2.4997933764537275E-6</v>
      </c>
      <c r="G154" s="60">
        <v>0</v>
      </c>
      <c r="H154" s="61">
        <v>0</v>
      </c>
      <c r="I154" s="61">
        <v>0</v>
      </c>
      <c r="J154" s="62" t="str">
        <f t="shared" si="16"/>
        <v/>
      </c>
      <c r="K154" s="60">
        <v>76</v>
      </c>
      <c r="L154" s="61">
        <v>66</v>
      </c>
      <c r="M154" s="61">
        <v>142</v>
      </c>
      <c r="N154" s="62">
        <f t="shared" si="17"/>
        <v>2.528654147869818E-6</v>
      </c>
      <c r="O154" s="61">
        <v>48</v>
      </c>
      <c r="P154" s="61">
        <v>47</v>
      </c>
      <c r="Q154" s="61">
        <v>95</v>
      </c>
      <c r="R154" s="62">
        <f t="shared" si="18"/>
        <v>0.49473684210526314</v>
      </c>
    </row>
    <row r="155" spans="1:18" ht="17.45" customHeight="1" x14ac:dyDescent="0.25">
      <c r="A155" s="141" t="s">
        <v>72</v>
      </c>
      <c r="B155" s="59" t="s">
        <v>147</v>
      </c>
      <c r="C155" s="60">
        <v>2</v>
      </c>
      <c r="D155" s="61">
        <v>7</v>
      </c>
      <c r="E155" s="61">
        <v>9</v>
      </c>
      <c r="F155" s="62">
        <f t="shared" si="15"/>
        <v>1.4061337742552217E-6</v>
      </c>
      <c r="G155" s="60">
        <v>14</v>
      </c>
      <c r="H155" s="61">
        <v>11</v>
      </c>
      <c r="I155" s="61">
        <v>25</v>
      </c>
      <c r="J155" s="62">
        <f t="shared" si="16"/>
        <v>-0.64</v>
      </c>
      <c r="K155" s="60">
        <v>70</v>
      </c>
      <c r="L155" s="61">
        <v>70</v>
      </c>
      <c r="M155" s="61">
        <v>140</v>
      </c>
      <c r="N155" s="62">
        <f t="shared" si="17"/>
        <v>2.4930393007167219E-6</v>
      </c>
      <c r="O155" s="61">
        <v>101</v>
      </c>
      <c r="P155" s="61">
        <v>92</v>
      </c>
      <c r="Q155" s="61">
        <v>193</v>
      </c>
      <c r="R155" s="62">
        <f t="shared" si="18"/>
        <v>-0.27461139896373055</v>
      </c>
    </row>
    <row r="156" spans="1:18" ht="17.45" customHeight="1" x14ac:dyDescent="0.25">
      <c r="A156" s="141" t="s">
        <v>72</v>
      </c>
      <c r="B156" s="59" t="s">
        <v>214</v>
      </c>
      <c r="C156" s="60">
        <v>2</v>
      </c>
      <c r="D156" s="61">
        <v>2</v>
      </c>
      <c r="E156" s="61">
        <v>4</v>
      </c>
      <c r="F156" s="62">
        <f t="shared" si="15"/>
        <v>6.2494834411343187E-7</v>
      </c>
      <c r="G156" s="60">
        <v>9</v>
      </c>
      <c r="H156" s="61">
        <v>3</v>
      </c>
      <c r="I156" s="61">
        <v>12</v>
      </c>
      <c r="J156" s="62">
        <f t="shared" si="16"/>
        <v>-0.66666666666666674</v>
      </c>
      <c r="K156" s="60">
        <v>65</v>
      </c>
      <c r="L156" s="61">
        <v>72</v>
      </c>
      <c r="M156" s="61">
        <v>137</v>
      </c>
      <c r="N156" s="62">
        <f t="shared" si="17"/>
        <v>2.4396170299870781E-6</v>
      </c>
      <c r="O156" s="61">
        <v>114</v>
      </c>
      <c r="P156" s="61">
        <v>88</v>
      </c>
      <c r="Q156" s="61">
        <v>202</v>
      </c>
      <c r="R156" s="62">
        <f t="shared" si="18"/>
        <v>-0.32178217821782173</v>
      </c>
    </row>
    <row r="157" spans="1:18" ht="17.45" customHeight="1" x14ac:dyDescent="0.25">
      <c r="A157" s="141" t="s">
        <v>135</v>
      </c>
      <c r="B157" s="59" t="s">
        <v>149</v>
      </c>
      <c r="C157" s="60">
        <v>8</v>
      </c>
      <c r="D157" s="61">
        <v>14</v>
      </c>
      <c r="E157" s="61">
        <v>22</v>
      </c>
      <c r="F157" s="62">
        <f t="shared" si="15"/>
        <v>3.4372158926238753E-6</v>
      </c>
      <c r="G157" s="60">
        <v>1</v>
      </c>
      <c r="H157" s="61">
        <v>0</v>
      </c>
      <c r="I157" s="61">
        <v>1</v>
      </c>
      <c r="J157" s="62">
        <f t="shared" si="16"/>
        <v>21</v>
      </c>
      <c r="K157" s="60">
        <v>66</v>
      </c>
      <c r="L157" s="61">
        <v>70</v>
      </c>
      <c r="M157" s="61">
        <v>136</v>
      </c>
      <c r="N157" s="62">
        <f t="shared" si="17"/>
        <v>2.4218096064105299E-6</v>
      </c>
      <c r="O157" s="61">
        <v>27</v>
      </c>
      <c r="P157" s="61">
        <v>24</v>
      </c>
      <c r="Q157" s="61">
        <v>51</v>
      </c>
      <c r="R157" s="62">
        <f t="shared" si="18"/>
        <v>1.6666666666666665</v>
      </c>
    </row>
    <row r="158" spans="1:18" ht="17.45" customHeight="1" x14ac:dyDescent="0.25">
      <c r="A158" s="141" t="s">
        <v>72</v>
      </c>
      <c r="B158" s="59" t="s">
        <v>164</v>
      </c>
      <c r="C158" s="60">
        <v>3</v>
      </c>
      <c r="D158" s="61">
        <v>3</v>
      </c>
      <c r="E158" s="61">
        <v>6</v>
      </c>
      <c r="F158" s="62">
        <f t="shared" si="15"/>
        <v>9.374225161701478E-7</v>
      </c>
      <c r="G158" s="60">
        <v>0</v>
      </c>
      <c r="H158" s="61">
        <v>0</v>
      </c>
      <c r="I158" s="61">
        <v>0</v>
      </c>
      <c r="J158" s="62" t="str">
        <f t="shared" si="16"/>
        <v/>
      </c>
      <c r="K158" s="60">
        <v>65</v>
      </c>
      <c r="L158" s="61">
        <v>68</v>
      </c>
      <c r="M158" s="61">
        <v>133</v>
      </c>
      <c r="N158" s="62">
        <f t="shared" si="17"/>
        <v>2.3683873356808861E-6</v>
      </c>
      <c r="O158" s="61">
        <v>29</v>
      </c>
      <c r="P158" s="61">
        <v>24</v>
      </c>
      <c r="Q158" s="61">
        <v>53</v>
      </c>
      <c r="R158" s="62">
        <f t="shared" si="18"/>
        <v>1.5094339622641511</v>
      </c>
    </row>
    <row r="159" spans="1:18" ht="17.45" customHeight="1" x14ac:dyDescent="0.25">
      <c r="A159" s="141" t="s">
        <v>411</v>
      </c>
      <c r="B159" s="59" t="s">
        <v>204</v>
      </c>
      <c r="C159" s="60">
        <v>4</v>
      </c>
      <c r="D159" s="61">
        <v>2</v>
      </c>
      <c r="E159" s="61">
        <v>6</v>
      </c>
      <c r="F159" s="62">
        <f t="shared" si="15"/>
        <v>9.374225161701478E-7</v>
      </c>
      <c r="G159" s="60">
        <v>6</v>
      </c>
      <c r="H159" s="61">
        <v>4</v>
      </c>
      <c r="I159" s="61">
        <v>10</v>
      </c>
      <c r="J159" s="62">
        <f t="shared" si="16"/>
        <v>-0.4</v>
      </c>
      <c r="K159" s="60">
        <v>63</v>
      </c>
      <c r="L159" s="61">
        <v>68</v>
      </c>
      <c r="M159" s="61">
        <v>131</v>
      </c>
      <c r="N159" s="62">
        <f t="shared" si="17"/>
        <v>2.3327724885277901E-6</v>
      </c>
      <c r="O159" s="61">
        <v>63</v>
      </c>
      <c r="P159" s="61">
        <v>49</v>
      </c>
      <c r="Q159" s="61">
        <v>112</v>
      </c>
      <c r="R159" s="62">
        <f t="shared" si="18"/>
        <v>0.16964285714285721</v>
      </c>
    </row>
    <row r="160" spans="1:18" ht="17.45" customHeight="1" x14ac:dyDescent="0.25">
      <c r="A160" s="141" t="s">
        <v>223</v>
      </c>
      <c r="B160" s="59" t="s">
        <v>156</v>
      </c>
      <c r="C160" s="60">
        <v>15</v>
      </c>
      <c r="D160" s="61">
        <v>14</v>
      </c>
      <c r="E160" s="61">
        <v>29</v>
      </c>
      <c r="F160" s="62">
        <f t="shared" si="15"/>
        <v>4.5308754948223813E-6</v>
      </c>
      <c r="G160" s="60">
        <v>0</v>
      </c>
      <c r="H160" s="61">
        <v>0</v>
      </c>
      <c r="I160" s="61">
        <v>0</v>
      </c>
      <c r="J160" s="62" t="str">
        <f t="shared" si="16"/>
        <v/>
      </c>
      <c r="K160" s="60">
        <v>62</v>
      </c>
      <c r="L160" s="61">
        <v>68</v>
      </c>
      <c r="M160" s="61">
        <v>130</v>
      </c>
      <c r="N160" s="62">
        <f t="shared" si="17"/>
        <v>2.3149650649512419E-6</v>
      </c>
      <c r="O160" s="61">
        <v>104</v>
      </c>
      <c r="P160" s="61">
        <v>170</v>
      </c>
      <c r="Q160" s="61">
        <v>274</v>
      </c>
      <c r="R160" s="62">
        <f t="shared" si="18"/>
        <v>-0.52554744525547448</v>
      </c>
    </row>
    <row r="161" spans="1:18" ht="17.45" customHeight="1" x14ac:dyDescent="0.25">
      <c r="A161" s="141" t="s">
        <v>492</v>
      </c>
      <c r="B161" s="59" t="s">
        <v>266</v>
      </c>
      <c r="C161" s="60">
        <v>0</v>
      </c>
      <c r="D161" s="61">
        <v>0</v>
      </c>
      <c r="E161" s="61">
        <v>0</v>
      </c>
      <c r="F161" s="62">
        <f t="shared" si="15"/>
        <v>0</v>
      </c>
      <c r="G161" s="60">
        <v>0</v>
      </c>
      <c r="H161" s="61">
        <v>0</v>
      </c>
      <c r="I161" s="61">
        <v>0</v>
      </c>
      <c r="J161" s="62" t="str">
        <f t="shared" si="16"/>
        <v/>
      </c>
      <c r="K161" s="60">
        <v>65</v>
      </c>
      <c r="L161" s="61">
        <v>59</v>
      </c>
      <c r="M161" s="61">
        <v>124</v>
      </c>
      <c r="N161" s="62">
        <f t="shared" si="17"/>
        <v>2.2081205234919539E-6</v>
      </c>
      <c r="O161" s="61">
        <v>16</v>
      </c>
      <c r="P161" s="61">
        <v>16</v>
      </c>
      <c r="Q161" s="61">
        <v>32</v>
      </c>
      <c r="R161" s="62">
        <f t="shared" si="18"/>
        <v>2.875</v>
      </c>
    </row>
    <row r="162" spans="1:18" ht="17.45" customHeight="1" x14ac:dyDescent="0.25">
      <c r="A162" s="141" t="s">
        <v>491</v>
      </c>
      <c r="B162" s="59" t="s">
        <v>190</v>
      </c>
      <c r="C162" s="60">
        <v>6</v>
      </c>
      <c r="D162" s="61">
        <v>4</v>
      </c>
      <c r="E162" s="61">
        <v>10</v>
      </c>
      <c r="F162" s="62">
        <f t="shared" si="15"/>
        <v>1.5623708602835797E-6</v>
      </c>
      <c r="G162" s="60">
        <v>4</v>
      </c>
      <c r="H162" s="61">
        <v>0</v>
      </c>
      <c r="I162" s="61">
        <v>4</v>
      </c>
      <c r="J162" s="62">
        <f t="shared" si="16"/>
        <v>1.5</v>
      </c>
      <c r="K162" s="60">
        <v>72</v>
      </c>
      <c r="L162" s="61">
        <v>46</v>
      </c>
      <c r="M162" s="61">
        <v>118</v>
      </c>
      <c r="N162" s="62">
        <f t="shared" si="17"/>
        <v>2.1012759820326658E-6</v>
      </c>
      <c r="O162" s="61">
        <v>6</v>
      </c>
      <c r="P162" s="61">
        <v>2</v>
      </c>
      <c r="Q162" s="61">
        <v>8</v>
      </c>
      <c r="R162" s="62">
        <f t="shared" si="18"/>
        <v>13.75</v>
      </c>
    </row>
    <row r="163" spans="1:18" ht="17.45" customHeight="1" x14ac:dyDescent="0.25">
      <c r="A163" s="141" t="s">
        <v>72</v>
      </c>
      <c r="B163" s="59" t="s">
        <v>150</v>
      </c>
      <c r="C163" s="60">
        <v>0</v>
      </c>
      <c r="D163" s="61">
        <v>0</v>
      </c>
      <c r="E163" s="61">
        <v>0</v>
      </c>
      <c r="F163" s="62">
        <f t="shared" si="15"/>
        <v>0</v>
      </c>
      <c r="G163" s="60">
        <v>7</v>
      </c>
      <c r="H163" s="61">
        <v>10</v>
      </c>
      <c r="I163" s="61">
        <v>17</v>
      </c>
      <c r="J163" s="62">
        <f t="shared" si="16"/>
        <v>-1</v>
      </c>
      <c r="K163" s="60">
        <v>47</v>
      </c>
      <c r="L163" s="61">
        <v>69</v>
      </c>
      <c r="M163" s="61">
        <v>116</v>
      </c>
      <c r="N163" s="62">
        <f t="shared" si="17"/>
        <v>2.0656611348795698E-6</v>
      </c>
      <c r="O163" s="61">
        <v>42</v>
      </c>
      <c r="P163" s="61">
        <v>43</v>
      </c>
      <c r="Q163" s="61">
        <v>85</v>
      </c>
      <c r="R163" s="62">
        <f t="shared" si="18"/>
        <v>0.36470588235294121</v>
      </c>
    </row>
    <row r="164" spans="1:18" ht="17.45" customHeight="1" x14ac:dyDescent="0.25">
      <c r="A164" s="141" t="s">
        <v>485</v>
      </c>
      <c r="B164" s="59" t="s">
        <v>244</v>
      </c>
      <c r="C164" s="60">
        <v>7</v>
      </c>
      <c r="D164" s="61">
        <v>7</v>
      </c>
      <c r="E164" s="61">
        <v>14</v>
      </c>
      <c r="F164" s="62">
        <f t="shared" si="15"/>
        <v>2.1873192043970115E-6</v>
      </c>
      <c r="G164" s="60">
        <v>0</v>
      </c>
      <c r="H164" s="61">
        <v>0</v>
      </c>
      <c r="I164" s="61">
        <v>0</v>
      </c>
      <c r="J164" s="62" t="str">
        <f t="shared" si="16"/>
        <v/>
      </c>
      <c r="K164" s="60">
        <v>14</v>
      </c>
      <c r="L164" s="61">
        <v>90</v>
      </c>
      <c r="M164" s="61">
        <v>104</v>
      </c>
      <c r="N164" s="62">
        <f t="shared" si="17"/>
        <v>1.8519720519609936E-6</v>
      </c>
      <c r="O164" s="61">
        <v>30</v>
      </c>
      <c r="P164" s="61">
        <v>25</v>
      </c>
      <c r="Q164" s="61">
        <v>55</v>
      </c>
      <c r="R164" s="62">
        <f t="shared" si="18"/>
        <v>0.89090909090909087</v>
      </c>
    </row>
    <row r="165" spans="1:18" ht="17.45" customHeight="1" x14ac:dyDescent="0.25">
      <c r="A165" s="141" t="s">
        <v>213</v>
      </c>
      <c r="B165" s="59" t="s">
        <v>213</v>
      </c>
      <c r="C165" s="60">
        <v>6</v>
      </c>
      <c r="D165" s="61">
        <v>5</v>
      </c>
      <c r="E165" s="61">
        <v>11</v>
      </c>
      <c r="F165" s="62">
        <f t="shared" si="15"/>
        <v>1.7186079463119376E-6</v>
      </c>
      <c r="G165" s="60">
        <v>5</v>
      </c>
      <c r="H165" s="61">
        <v>7</v>
      </c>
      <c r="I165" s="61">
        <v>12</v>
      </c>
      <c r="J165" s="62">
        <f t="shared" si="16"/>
        <v>-8.333333333333337E-2</v>
      </c>
      <c r="K165" s="60">
        <v>49</v>
      </c>
      <c r="L165" s="61">
        <v>51</v>
      </c>
      <c r="M165" s="61">
        <v>100</v>
      </c>
      <c r="N165" s="62">
        <f t="shared" si="17"/>
        <v>1.7807423576548015E-6</v>
      </c>
      <c r="O165" s="61">
        <v>85</v>
      </c>
      <c r="P165" s="61">
        <v>76</v>
      </c>
      <c r="Q165" s="61">
        <v>161</v>
      </c>
      <c r="R165" s="62">
        <f t="shared" si="18"/>
        <v>-0.3788819875776398</v>
      </c>
    </row>
    <row r="166" spans="1:18" ht="17.45" customHeight="1" x14ac:dyDescent="0.25">
      <c r="A166" s="141" t="s">
        <v>72</v>
      </c>
      <c r="B166" s="59" t="s">
        <v>144</v>
      </c>
      <c r="C166" s="60">
        <v>10</v>
      </c>
      <c r="D166" s="61">
        <v>13</v>
      </c>
      <c r="E166" s="61">
        <v>23</v>
      </c>
      <c r="F166" s="62">
        <f t="shared" si="15"/>
        <v>3.5934529786522335E-6</v>
      </c>
      <c r="G166" s="60">
        <v>0</v>
      </c>
      <c r="H166" s="61">
        <v>3</v>
      </c>
      <c r="I166" s="61">
        <v>3</v>
      </c>
      <c r="J166" s="62">
        <f t="shared" si="16"/>
        <v>6.666666666666667</v>
      </c>
      <c r="K166" s="60">
        <v>46</v>
      </c>
      <c r="L166" s="61">
        <v>53</v>
      </c>
      <c r="M166" s="61">
        <v>99</v>
      </c>
      <c r="N166" s="62">
        <f t="shared" si="17"/>
        <v>1.7629349340782535E-6</v>
      </c>
      <c r="O166" s="61">
        <v>23</v>
      </c>
      <c r="P166" s="61">
        <v>50</v>
      </c>
      <c r="Q166" s="61">
        <v>73</v>
      </c>
      <c r="R166" s="62">
        <f t="shared" si="18"/>
        <v>0.35616438356164393</v>
      </c>
    </row>
    <row r="167" spans="1:18" ht="17.45" customHeight="1" x14ac:dyDescent="0.25">
      <c r="A167" s="141" t="s">
        <v>490</v>
      </c>
      <c r="B167" s="59" t="s">
        <v>232</v>
      </c>
      <c r="C167" s="60">
        <v>0</v>
      </c>
      <c r="D167" s="61">
        <v>0</v>
      </c>
      <c r="E167" s="61">
        <v>0</v>
      </c>
      <c r="F167" s="62">
        <f t="shared" si="15"/>
        <v>0</v>
      </c>
      <c r="G167" s="60">
        <v>36</v>
      </c>
      <c r="H167" s="61">
        <v>38</v>
      </c>
      <c r="I167" s="61">
        <v>74</v>
      </c>
      <c r="J167" s="62">
        <f t="shared" si="16"/>
        <v>-1</v>
      </c>
      <c r="K167" s="60">
        <v>51</v>
      </c>
      <c r="L167" s="61">
        <v>47</v>
      </c>
      <c r="M167" s="61">
        <v>98</v>
      </c>
      <c r="N167" s="62">
        <f t="shared" si="17"/>
        <v>1.7451275105017055E-6</v>
      </c>
      <c r="O167" s="61">
        <v>55</v>
      </c>
      <c r="P167" s="61">
        <v>48</v>
      </c>
      <c r="Q167" s="61">
        <v>103</v>
      </c>
      <c r="R167" s="62">
        <f t="shared" si="18"/>
        <v>-4.8543689320388328E-2</v>
      </c>
    </row>
    <row r="168" spans="1:18" ht="17.45" customHeight="1" x14ac:dyDescent="0.25">
      <c r="A168" s="141" t="s">
        <v>209</v>
      </c>
      <c r="B168" s="59" t="s">
        <v>209</v>
      </c>
      <c r="C168" s="60">
        <v>0</v>
      </c>
      <c r="D168" s="61">
        <v>0</v>
      </c>
      <c r="E168" s="61">
        <v>0</v>
      </c>
      <c r="F168" s="62">
        <f t="shared" si="15"/>
        <v>0</v>
      </c>
      <c r="G168" s="60">
        <v>3</v>
      </c>
      <c r="H168" s="61">
        <v>3</v>
      </c>
      <c r="I168" s="61">
        <v>6</v>
      </c>
      <c r="J168" s="62">
        <f t="shared" si="16"/>
        <v>-1</v>
      </c>
      <c r="K168" s="60">
        <v>46</v>
      </c>
      <c r="L168" s="61">
        <v>48</v>
      </c>
      <c r="M168" s="61">
        <v>94</v>
      </c>
      <c r="N168" s="62">
        <f t="shared" si="17"/>
        <v>1.6738978161955133E-6</v>
      </c>
      <c r="O168" s="61">
        <v>38</v>
      </c>
      <c r="P168" s="61">
        <v>39</v>
      </c>
      <c r="Q168" s="61">
        <v>77</v>
      </c>
      <c r="R168" s="62">
        <f t="shared" si="18"/>
        <v>0.22077922077922074</v>
      </c>
    </row>
    <row r="169" spans="1:18" ht="17.45" customHeight="1" x14ac:dyDescent="0.25">
      <c r="A169" s="141" t="s">
        <v>234</v>
      </c>
      <c r="B169" s="59" t="s">
        <v>234</v>
      </c>
      <c r="C169" s="60">
        <v>0</v>
      </c>
      <c r="D169" s="61">
        <v>0</v>
      </c>
      <c r="E169" s="61">
        <v>0</v>
      </c>
      <c r="F169" s="62">
        <f t="shared" si="15"/>
        <v>0</v>
      </c>
      <c r="G169" s="60">
        <v>0</v>
      </c>
      <c r="H169" s="61">
        <v>0</v>
      </c>
      <c r="I169" s="61">
        <v>0</v>
      </c>
      <c r="J169" s="62" t="str">
        <f t="shared" si="16"/>
        <v/>
      </c>
      <c r="K169" s="60">
        <v>34</v>
      </c>
      <c r="L169" s="61">
        <v>60</v>
      </c>
      <c r="M169" s="61">
        <v>94</v>
      </c>
      <c r="N169" s="62">
        <f t="shared" si="17"/>
        <v>1.6738978161955133E-6</v>
      </c>
      <c r="O169" s="61">
        <v>0</v>
      </c>
      <c r="P169" s="61">
        <v>0</v>
      </c>
      <c r="Q169" s="61">
        <v>0</v>
      </c>
      <c r="R169" s="62" t="str">
        <f t="shared" si="18"/>
        <v/>
      </c>
    </row>
    <row r="170" spans="1:18" ht="17.45" customHeight="1" x14ac:dyDescent="0.25">
      <c r="A170" s="141" t="s">
        <v>72</v>
      </c>
      <c r="B170" s="59" t="s">
        <v>134</v>
      </c>
      <c r="C170" s="60">
        <v>6</v>
      </c>
      <c r="D170" s="61">
        <v>10</v>
      </c>
      <c r="E170" s="61">
        <v>16</v>
      </c>
      <c r="F170" s="62">
        <f t="shared" si="15"/>
        <v>2.4997933764537275E-6</v>
      </c>
      <c r="G170" s="60">
        <v>3</v>
      </c>
      <c r="H170" s="61">
        <v>5</v>
      </c>
      <c r="I170" s="61">
        <v>8</v>
      </c>
      <c r="J170" s="62">
        <f t="shared" si="16"/>
        <v>1</v>
      </c>
      <c r="K170" s="60">
        <v>40</v>
      </c>
      <c r="L170" s="61">
        <v>53</v>
      </c>
      <c r="M170" s="61">
        <v>93</v>
      </c>
      <c r="N170" s="62">
        <f t="shared" si="17"/>
        <v>1.6560903926189653E-6</v>
      </c>
      <c r="O170" s="61">
        <v>62</v>
      </c>
      <c r="P170" s="61">
        <v>61</v>
      </c>
      <c r="Q170" s="61">
        <v>123</v>
      </c>
      <c r="R170" s="62">
        <f t="shared" si="18"/>
        <v>-0.24390243902439024</v>
      </c>
    </row>
    <row r="171" spans="1:18" ht="17.45" customHeight="1" x14ac:dyDescent="0.25">
      <c r="A171" s="141" t="s">
        <v>72</v>
      </c>
      <c r="B171" s="59" t="s">
        <v>233</v>
      </c>
      <c r="C171" s="60">
        <v>3</v>
      </c>
      <c r="D171" s="61">
        <v>3</v>
      </c>
      <c r="E171" s="61">
        <v>6</v>
      </c>
      <c r="F171" s="62">
        <f t="shared" si="15"/>
        <v>9.374225161701478E-7</v>
      </c>
      <c r="G171" s="60">
        <v>0</v>
      </c>
      <c r="H171" s="61">
        <v>0</v>
      </c>
      <c r="I171" s="61">
        <v>0</v>
      </c>
      <c r="J171" s="62" t="str">
        <f t="shared" si="16"/>
        <v/>
      </c>
      <c r="K171" s="60">
        <v>41</v>
      </c>
      <c r="L171" s="61">
        <v>51</v>
      </c>
      <c r="M171" s="61">
        <v>92</v>
      </c>
      <c r="N171" s="62">
        <f t="shared" si="17"/>
        <v>1.6382829690424173E-6</v>
      </c>
      <c r="O171" s="61">
        <v>30</v>
      </c>
      <c r="P171" s="61">
        <v>27</v>
      </c>
      <c r="Q171" s="61">
        <v>57</v>
      </c>
      <c r="R171" s="62">
        <f t="shared" si="18"/>
        <v>0.61403508771929816</v>
      </c>
    </row>
    <row r="172" spans="1:18" ht="17.45" customHeight="1" x14ac:dyDescent="0.25">
      <c r="A172" s="141" t="s">
        <v>148</v>
      </c>
      <c r="B172" s="59" t="s">
        <v>148</v>
      </c>
      <c r="C172" s="60">
        <v>4</v>
      </c>
      <c r="D172" s="61">
        <v>8</v>
      </c>
      <c r="E172" s="61">
        <v>12</v>
      </c>
      <c r="F172" s="62">
        <f t="shared" si="15"/>
        <v>1.8748450323402956E-6</v>
      </c>
      <c r="G172" s="60">
        <v>19</v>
      </c>
      <c r="H172" s="61">
        <v>11</v>
      </c>
      <c r="I172" s="61">
        <v>30</v>
      </c>
      <c r="J172" s="62">
        <f t="shared" si="16"/>
        <v>-0.6</v>
      </c>
      <c r="K172" s="60">
        <v>45</v>
      </c>
      <c r="L172" s="61">
        <v>44</v>
      </c>
      <c r="M172" s="61">
        <v>89</v>
      </c>
      <c r="N172" s="62">
        <f t="shared" si="17"/>
        <v>1.5848606983127733E-6</v>
      </c>
      <c r="O172" s="61">
        <v>55</v>
      </c>
      <c r="P172" s="61">
        <v>58</v>
      </c>
      <c r="Q172" s="61">
        <v>113</v>
      </c>
      <c r="R172" s="62">
        <f t="shared" si="18"/>
        <v>-0.21238938053097345</v>
      </c>
    </row>
    <row r="173" spans="1:18" ht="17.45" customHeight="1" x14ac:dyDescent="0.25">
      <c r="A173" s="141" t="s">
        <v>180</v>
      </c>
      <c r="B173" s="59" t="s">
        <v>140</v>
      </c>
      <c r="C173" s="60">
        <v>16</v>
      </c>
      <c r="D173" s="61">
        <v>17</v>
      </c>
      <c r="E173" s="61">
        <v>33</v>
      </c>
      <c r="F173" s="62">
        <f t="shared" si="15"/>
        <v>5.1558238389358131E-6</v>
      </c>
      <c r="G173" s="60">
        <v>2</v>
      </c>
      <c r="H173" s="61">
        <v>4</v>
      </c>
      <c r="I173" s="61">
        <v>6</v>
      </c>
      <c r="J173" s="62">
        <f t="shared" si="16"/>
        <v>4.5</v>
      </c>
      <c r="K173" s="60">
        <v>43</v>
      </c>
      <c r="L173" s="61">
        <v>45</v>
      </c>
      <c r="M173" s="61">
        <v>88</v>
      </c>
      <c r="N173" s="62">
        <f t="shared" si="17"/>
        <v>1.5670532747362253E-6</v>
      </c>
      <c r="O173" s="61">
        <v>27</v>
      </c>
      <c r="P173" s="61">
        <v>22</v>
      </c>
      <c r="Q173" s="61">
        <v>49</v>
      </c>
      <c r="R173" s="62">
        <f t="shared" si="18"/>
        <v>0.79591836734693877</v>
      </c>
    </row>
    <row r="174" spans="1:18" ht="17.45" customHeight="1" x14ac:dyDescent="0.25">
      <c r="A174" s="141" t="s">
        <v>72</v>
      </c>
      <c r="B174" s="59" t="s">
        <v>192</v>
      </c>
      <c r="C174" s="60">
        <v>0</v>
      </c>
      <c r="D174" s="61">
        <v>0</v>
      </c>
      <c r="E174" s="61">
        <v>0</v>
      </c>
      <c r="F174" s="62">
        <f t="shared" si="15"/>
        <v>0</v>
      </c>
      <c r="G174" s="60">
        <v>1</v>
      </c>
      <c r="H174" s="61">
        <v>2</v>
      </c>
      <c r="I174" s="61">
        <v>3</v>
      </c>
      <c r="J174" s="62">
        <f t="shared" si="16"/>
        <v>-1</v>
      </c>
      <c r="K174" s="60">
        <v>40</v>
      </c>
      <c r="L174" s="61">
        <v>38</v>
      </c>
      <c r="M174" s="61">
        <v>78</v>
      </c>
      <c r="N174" s="62">
        <f t="shared" si="17"/>
        <v>1.3889790389707452E-6</v>
      </c>
      <c r="O174" s="61">
        <v>14</v>
      </c>
      <c r="P174" s="61">
        <v>28</v>
      </c>
      <c r="Q174" s="61">
        <v>42</v>
      </c>
      <c r="R174" s="62">
        <f t="shared" si="18"/>
        <v>0.85714285714285721</v>
      </c>
    </row>
    <row r="175" spans="1:18" ht="17.45" customHeight="1" x14ac:dyDescent="0.25">
      <c r="A175" s="141" t="s">
        <v>152</v>
      </c>
      <c r="B175" s="59" t="s">
        <v>127</v>
      </c>
      <c r="C175" s="60">
        <v>1</v>
      </c>
      <c r="D175" s="61">
        <v>0</v>
      </c>
      <c r="E175" s="61">
        <v>1</v>
      </c>
      <c r="F175" s="62">
        <f t="shared" si="15"/>
        <v>1.5623708602835797E-7</v>
      </c>
      <c r="G175" s="60">
        <v>2</v>
      </c>
      <c r="H175" s="61">
        <v>4</v>
      </c>
      <c r="I175" s="61">
        <v>6</v>
      </c>
      <c r="J175" s="62">
        <f t="shared" si="16"/>
        <v>-0.83333333333333337</v>
      </c>
      <c r="K175" s="60">
        <v>36</v>
      </c>
      <c r="L175" s="61">
        <v>41</v>
      </c>
      <c r="M175" s="61">
        <v>77</v>
      </c>
      <c r="N175" s="62">
        <f t="shared" si="17"/>
        <v>1.3711716153941972E-6</v>
      </c>
      <c r="O175" s="61">
        <v>28</v>
      </c>
      <c r="P175" s="61">
        <v>26</v>
      </c>
      <c r="Q175" s="61">
        <v>54</v>
      </c>
      <c r="R175" s="62">
        <f t="shared" si="18"/>
        <v>0.42592592592592582</v>
      </c>
    </row>
    <row r="176" spans="1:18" ht="17.45" customHeight="1" x14ac:dyDescent="0.25">
      <c r="A176" s="141" t="s">
        <v>72</v>
      </c>
      <c r="B176" s="59" t="s">
        <v>142</v>
      </c>
      <c r="C176" s="60">
        <v>1</v>
      </c>
      <c r="D176" s="61">
        <v>0</v>
      </c>
      <c r="E176" s="61">
        <v>1</v>
      </c>
      <c r="F176" s="62">
        <f t="shared" si="15"/>
        <v>1.5623708602835797E-7</v>
      </c>
      <c r="G176" s="60">
        <v>6</v>
      </c>
      <c r="H176" s="61">
        <v>8</v>
      </c>
      <c r="I176" s="61">
        <v>14</v>
      </c>
      <c r="J176" s="62">
        <f t="shared" si="16"/>
        <v>-0.9285714285714286</v>
      </c>
      <c r="K176" s="60">
        <v>39</v>
      </c>
      <c r="L176" s="61">
        <v>38</v>
      </c>
      <c r="M176" s="61">
        <v>77</v>
      </c>
      <c r="N176" s="62">
        <f t="shared" si="17"/>
        <v>1.3711716153941972E-6</v>
      </c>
      <c r="O176" s="61">
        <v>10</v>
      </c>
      <c r="P176" s="61">
        <v>20</v>
      </c>
      <c r="Q176" s="61">
        <v>30</v>
      </c>
      <c r="R176" s="62">
        <f t="shared" si="18"/>
        <v>1.5666666666666669</v>
      </c>
    </row>
    <row r="177" spans="1:18" ht="17.45" customHeight="1" x14ac:dyDescent="0.25">
      <c r="A177" s="141" t="s">
        <v>152</v>
      </c>
      <c r="B177" s="59" t="s">
        <v>254</v>
      </c>
      <c r="C177" s="60">
        <v>0</v>
      </c>
      <c r="D177" s="61">
        <v>1</v>
      </c>
      <c r="E177" s="61">
        <v>1</v>
      </c>
      <c r="F177" s="62">
        <f t="shared" si="15"/>
        <v>1.5623708602835797E-7</v>
      </c>
      <c r="G177" s="60">
        <v>13</v>
      </c>
      <c r="H177" s="61">
        <v>13</v>
      </c>
      <c r="I177" s="61">
        <v>26</v>
      </c>
      <c r="J177" s="62">
        <f t="shared" si="16"/>
        <v>-0.96153846153846156</v>
      </c>
      <c r="K177" s="60">
        <v>43</v>
      </c>
      <c r="L177" s="61">
        <v>33</v>
      </c>
      <c r="M177" s="61">
        <v>76</v>
      </c>
      <c r="N177" s="62">
        <f t="shared" si="17"/>
        <v>1.3533641918176492E-6</v>
      </c>
      <c r="O177" s="61">
        <v>79</v>
      </c>
      <c r="P177" s="61">
        <v>69</v>
      </c>
      <c r="Q177" s="61">
        <v>148</v>
      </c>
      <c r="R177" s="62">
        <f t="shared" si="18"/>
        <v>-0.48648648648648651</v>
      </c>
    </row>
    <row r="178" spans="1:18" ht="17.45" customHeight="1" x14ac:dyDescent="0.25">
      <c r="A178" s="141" t="s">
        <v>401</v>
      </c>
      <c r="B178" s="59" t="s">
        <v>154</v>
      </c>
      <c r="C178" s="60">
        <v>2</v>
      </c>
      <c r="D178" s="61">
        <v>5</v>
      </c>
      <c r="E178" s="61">
        <v>7</v>
      </c>
      <c r="F178" s="62">
        <f t="shared" si="15"/>
        <v>1.0936596021985058E-6</v>
      </c>
      <c r="G178" s="60">
        <v>1</v>
      </c>
      <c r="H178" s="61">
        <v>1</v>
      </c>
      <c r="I178" s="61">
        <v>2</v>
      </c>
      <c r="J178" s="62">
        <f t="shared" si="16"/>
        <v>2.5</v>
      </c>
      <c r="K178" s="60">
        <v>35</v>
      </c>
      <c r="L178" s="61">
        <v>40</v>
      </c>
      <c r="M178" s="61">
        <v>75</v>
      </c>
      <c r="N178" s="62">
        <f t="shared" si="17"/>
        <v>1.3355567682411012E-6</v>
      </c>
      <c r="O178" s="61">
        <v>22</v>
      </c>
      <c r="P178" s="61">
        <v>24</v>
      </c>
      <c r="Q178" s="61">
        <v>46</v>
      </c>
      <c r="R178" s="62">
        <f t="shared" si="18"/>
        <v>0.63043478260869557</v>
      </c>
    </row>
    <row r="179" spans="1:18" ht="17.45" customHeight="1" x14ac:dyDescent="0.25">
      <c r="A179" s="141" t="s">
        <v>448</v>
      </c>
      <c r="B179" s="59" t="s">
        <v>236</v>
      </c>
      <c r="C179" s="60">
        <v>0</v>
      </c>
      <c r="D179" s="61">
        <v>0</v>
      </c>
      <c r="E179" s="61">
        <v>0</v>
      </c>
      <c r="F179" s="62">
        <f t="shared" si="15"/>
        <v>0</v>
      </c>
      <c r="G179" s="60">
        <v>0</v>
      </c>
      <c r="H179" s="61">
        <v>0</v>
      </c>
      <c r="I179" s="61">
        <v>0</v>
      </c>
      <c r="J179" s="62" t="str">
        <f t="shared" si="16"/>
        <v/>
      </c>
      <c r="K179" s="60">
        <v>32</v>
      </c>
      <c r="L179" s="61">
        <v>38</v>
      </c>
      <c r="M179" s="61">
        <v>70</v>
      </c>
      <c r="N179" s="62">
        <f t="shared" si="17"/>
        <v>1.246519650358361E-6</v>
      </c>
      <c r="O179" s="61">
        <v>0</v>
      </c>
      <c r="P179" s="61">
        <v>15</v>
      </c>
      <c r="Q179" s="61">
        <v>15</v>
      </c>
      <c r="R179" s="62">
        <f t="shared" si="18"/>
        <v>3.666666666666667</v>
      </c>
    </row>
    <row r="180" spans="1:18" ht="17.45" customHeight="1" x14ac:dyDescent="0.25">
      <c r="A180" s="141" t="s">
        <v>497</v>
      </c>
      <c r="B180" s="59" t="s">
        <v>215</v>
      </c>
      <c r="C180" s="60">
        <v>10</v>
      </c>
      <c r="D180" s="61">
        <v>16</v>
      </c>
      <c r="E180" s="61">
        <v>26</v>
      </c>
      <c r="F180" s="62">
        <f t="shared" si="15"/>
        <v>4.0621642367373076E-6</v>
      </c>
      <c r="G180" s="60">
        <v>0</v>
      </c>
      <c r="H180" s="61">
        <v>0</v>
      </c>
      <c r="I180" s="61">
        <v>0</v>
      </c>
      <c r="J180" s="62" t="str">
        <f t="shared" si="16"/>
        <v/>
      </c>
      <c r="K180" s="60">
        <v>28</v>
      </c>
      <c r="L180" s="61">
        <v>40</v>
      </c>
      <c r="M180" s="61">
        <v>68</v>
      </c>
      <c r="N180" s="62">
        <f t="shared" si="17"/>
        <v>1.210904803205265E-6</v>
      </c>
      <c r="O180" s="61">
        <v>67</v>
      </c>
      <c r="P180" s="61">
        <v>61</v>
      </c>
      <c r="Q180" s="61">
        <v>128</v>
      </c>
      <c r="R180" s="62">
        <f t="shared" si="18"/>
        <v>-0.46875</v>
      </c>
    </row>
    <row r="181" spans="1:18" ht="17.45" customHeight="1" x14ac:dyDescent="0.25">
      <c r="A181" s="141" t="s">
        <v>493</v>
      </c>
      <c r="B181" s="59" t="s">
        <v>276</v>
      </c>
      <c r="C181" s="60">
        <v>0</v>
      </c>
      <c r="D181" s="61">
        <v>0</v>
      </c>
      <c r="E181" s="61">
        <v>0</v>
      </c>
      <c r="F181" s="62">
        <f t="shared" si="15"/>
        <v>0</v>
      </c>
      <c r="G181" s="60">
        <v>0</v>
      </c>
      <c r="H181" s="61">
        <v>0</v>
      </c>
      <c r="I181" s="61">
        <v>0</v>
      </c>
      <c r="J181" s="62" t="str">
        <f t="shared" si="16"/>
        <v/>
      </c>
      <c r="K181" s="60">
        <v>32</v>
      </c>
      <c r="L181" s="61">
        <v>32</v>
      </c>
      <c r="M181" s="61">
        <v>64</v>
      </c>
      <c r="N181" s="62">
        <f t="shared" si="17"/>
        <v>1.1396751088990729E-6</v>
      </c>
      <c r="O181" s="61">
        <v>2</v>
      </c>
      <c r="P181" s="61">
        <v>2</v>
      </c>
      <c r="Q181" s="61">
        <v>4</v>
      </c>
      <c r="R181" s="62">
        <f t="shared" si="18"/>
        <v>15</v>
      </c>
    </row>
    <row r="182" spans="1:18" ht="17.45" customHeight="1" x14ac:dyDescent="0.25">
      <c r="A182" s="141" t="s">
        <v>72</v>
      </c>
      <c r="B182" s="59" t="s">
        <v>206</v>
      </c>
      <c r="C182" s="60">
        <v>4</v>
      </c>
      <c r="D182" s="61">
        <v>5</v>
      </c>
      <c r="E182" s="61">
        <v>9</v>
      </c>
      <c r="F182" s="62">
        <f t="shared" si="15"/>
        <v>1.4061337742552217E-6</v>
      </c>
      <c r="G182" s="60">
        <v>6</v>
      </c>
      <c r="H182" s="61">
        <v>8</v>
      </c>
      <c r="I182" s="61">
        <v>14</v>
      </c>
      <c r="J182" s="62">
        <f t="shared" si="16"/>
        <v>-0.3571428571428571</v>
      </c>
      <c r="K182" s="60">
        <v>23</v>
      </c>
      <c r="L182" s="61">
        <v>38</v>
      </c>
      <c r="M182" s="61">
        <v>61</v>
      </c>
      <c r="N182" s="62">
        <f t="shared" si="17"/>
        <v>1.0862528381694289E-6</v>
      </c>
      <c r="O182" s="61">
        <v>21</v>
      </c>
      <c r="P182" s="61">
        <v>34</v>
      </c>
      <c r="Q182" s="61">
        <v>55</v>
      </c>
      <c r="R182" s="62">
        <f t="shared" si="18"/>
        <v>0.10909090909090913</v>
      </c>
    </row>
    <row r="183" spans="1:18" ht="17.45" customHeight="1" x14ac:dyDescent="0.25">
      <c r="A183" s="141" t="s">
        <v>496</v>
      </c>
      <c r="B183" s="59" t="s">
        <v>166</v>
      </c>
      <c r="C183" s="60">
        <v>4</v>
      </c>
      <c r="D183" s="61">
        <v>4</v>
      </c>
      <c r="E183" s="61">
        <v>8</v>
      </c>
      <c r="F183" s="62">
        <f t="shared" si="15"/>
        <v>1.2498966882268637E-6</v>
      </c>
      <c r="G183" s="60">
        <v>5</v>
      </c>
      <c r="H183" s="61">
        <v>7</v>
      </c>
      <c r="I183" s="61">
        <v>12</v>
      </c>
      <c r="J183" s="62">
        <f t="shared" si="16"/>
        <v>-0.33333333333333337</v>
      </c>
      <c r="K183" s="60">
        <v>34</v>
      </c>
      <c r="L183" s="61">
        <v>26</v>
      </c>
      <c r="M183" s="61">
        <v>60</v>
      </c>
      <c r="N183" s="62">
        <f t="shared" si="17"/>
        <v>1.0684454145928809E-6</v>
      </c>
      <c r="O183" s="61">
        <v>47</v>
      </c>
      <c r="P183" s="61">
        <v>48</v>
      </c>
      <c r="Q183" s="61">
        <v>95</v>
      </c>
      <c r="R183" s="62">
        <f t="shared" si="18"/>
        <v>-0.36842105263157898</v>
      </c>
    </row>
    <row r="184" spans="1:18" ht="17.45" customHeight="1" x14ac:dyDescent="0.25">
      <c r="A184" s="141" t="s">
        <v>223</v>
      </c>
      <c r="B184" s="59" t="s">
        <v>223</v>
      </c>
      <c r="C184" s="60">
        <v>6</v>
      </c>
      <c r="D184" s="61">
        <v>27</v>
      </c>
      <c r="E184" s="61">
        <v>33</v>
      </c>
      <c r="F184" s="62">
        <f t="shared" si="15"/>
        <v>5.1558238389358131E-6</v>
      </c>
      <c r="G184" s="60">
        <v>0</v>
      </c>
      <c r="H184" s="61">
        <v>0</v>
      </c>
      <c r="I184" s="61">
        <v>0</v>
      </c>
      <c r="J184" s="62" t="str">
        <f t="shared" si="16"/>
        <v/>
      </c>
      <c r="K184" s="60">
        <v>18</v>
      </c>
      <c r="L184" s="61">
        <v>41</v>
      </c>
      <c r="M184" s="61">
        <v>59</v>
      </c>
      <c r="N184" s="62">
        <f t="shared" si="17"/>
        <v>1.0506379910163329E-6</v>
      </c>
      <c r="O184" s="61">
        <v>11</v>
      </c>
      <c r="P184" s="61">
        <v>20</v>
      </c>
      <c r="Q184" s="61">
        <v>31</v>
      </c>
      <c r="R184" s="62">
        <f t="shared" si="18"/>
        <v>0.90322580645161299</v>
      </c>
    </row>
    <row r="185" spans="1:18" ht="17.45" customHeight="1" x14ac:dyDescent="0.25">
      <c r="A185" s="141" t="s">
        <v>404</v>
      </c>
      <c r="B185" s="59" t="s">
        <v>161</v>
      </c>
      <c r="C185" s="60">
        <v>7</v>
      </c>
      <c r="D185" s="61">
        <v>11</v>
      </c>
      <c r="E185" s="61">
        <v>18</v>
      </c>
      <c r="F185" s="62">
        <f t="shared" si="15"/>
        <v>2.8122675485104434E-6</v>
      </c>
      <c r="G185" s="60">
        <v>7</v>
      </c>
      <c r="H185" s="61">
        <v>11</v>
      </c>
      <c r="I185" s="61">
        <v>18</v>
      </c>
      <c r="J185" s="62">
        <f t="shared" si="16"/>
        <v>0</v>
      </c>
      <c r="K185" s="60">
        <v>25</v>
      </c>
      <c r="L185" s="61">
        <v>33</v>
      </c>
      <c r="M185" s="61">
        <v>58</v>
      </c>
      <c r="N185" s="62">
        <f t="shared" si="17"/>
        <v>1.0328305674397849E-6</v>
      </c>
      <c r="O185" s="61">
        <v>68</v>
      </c>
      <c r="P185" s="61">
        <v>70</v>
      </c>
      <c r="Q185" s="61">
        <v>138</v>
      </c>
      <c r="R185" s="62">
        <f t="shared" si="18"/>
        <v>-0.57971014492753625</v>
      </c>
    </row>
    <row r="186" spans="1:18" ht="17.45" customHeight="1" x14ac:dyDescent="0.25">
      <c r="A186" s="141" t="s">
        <v>487</v>
      </c>
      <c r="B186" s="59" t="s">
        <v>222</v>
      </c>
      <c r="C186" s="60">
        <v>3</v>
      </c>
      <c r="D186" s="61">
        <v>3</v>
      </c>
      <c r="E186" s="61">
        <v>6</v>
      </c>
      <c r="F186" s="62">
        <f t="shared" si="15"/>
        <v>9.374225161701478E-7</v>
      </c>
      <c r="G186" s="60">
        <v>5</v>
      </c>
      <c r="H186" s="61">
        <v>5</v>
      </c>
      <c r="I186" s="61">
        <v>10</v>
      </c>
      <c r="J186" s="62">
        <f t="shared" si="16"/>
        <v>-0.4</v>
      </c>
      <c r="K186" s="60">
        <v>29</v>
      </c>
      <c r="L186" s="61">
        <v>29</v>
      </c>
      <c r="M186" s="61">
        <v>58</v>
      </c>
      <c r="N186" s="62">
        <f t="shared" si="17"/>
        <v>1.0328305674397849E-6</v>
      </c>
      <c r="O186" s="61">
        <v>12</v>
      </c>
      <c r="P186" s="61">
        <v>15</v>
      </c>
      <c r="Q186" s="61">
        <v>27</v>
      </c>
      <c r="R186" s="62">
        <f t="shared" si="18"/>
        <v>1.1481481481481484</v>
      </c>
    </row>
    <row r="187" spans="1:18" ht="17.45" customHeight="1" x14ac:dyDescent="0.25">
      <c r="A187" s="141" t="s">
        <v>428</v>
      </c>
      <c r="B187" s="59" t="s">
        <v>177</v>
      </c>
      <c r="C187" s="60">
        <v>10</v>
      </c>
      <c r="D187" s="61">
        <v>3</v>
      </c>
      <c r="E187" s="61">
        <v>13</v>
      </c>
      <c r="F187" s="62">
        <f t="shared" si="15"/>
        <v>2.0310821183686538E-6</v>
      </c>
      <c r="G187" s="60">
        <v>5</v>
      </c>
      <c r="H187" s="61">
        <v>7</v>
      </c>
      <c r="I187" s="61">
        <v>12</v>
      </c>
      <c r="J187" s="62">
        <f t="shared" si="16"/>
        <v>8.3333333333333259E-2</v>
      </c>
      <c r="K187" s="60">
        <v>34</v>
      </c>
      <c r="L187" s="61">
        <v>23</v>
      </c>
      <c r="M187" s="61">
        <v>57</v>
      </c>
      <c r="N187" s="62">
        <f t="shared" si="17"/>
        <v>1.0150231438632369E-6</v>
      </c>
      <c r="O187" s="61">
        <v>10</v>
      </c>
      <c r="P187" s="61">
        <v>17</v>
      </c>
      <c r="Q187" s="61">
        <v>27</v>
      </c>
      <c r="R187" s="62">
        <f t="shared" si="18"/>
        <v>1.1111111111111112</v>
      </c>
    </row>
    <row r="188" spans="1:18" ht="17.45" customHeight="1" x14ac:dyDescent="0.25">
      <c r="A188" s="141" t="s">
        <v>72</v>
      </c>
      <c r="B188" s="59" t="s">
        <v>235</v>
      </c>
      <c r="C188" s="60">
        <v>0</v>
      </c>
      <c r="D188" s="61">
        <v>0</v>
      </c>
      <c r="E188" s="61">
        <v>0</v>
      </c>
      <c r="F188" s="62">
        <f t="shared" si="15"/>
        <v>0</v>
      </c>
      <c r="G188" s="60">
        <v>0</v>
      </c>
      <c r="H188" s="61">
        <v>4</v>
      </c>
      <c r="I188" s="61">
        <v>4</v>
      </c>
      <c r="J188" s="62">
        <f t="shared" si="16"/>
        <v>-1</v>
      </c>
      <c r="K188" s="60">
        <v>26</v>
      </c>
      <c r="L188" s="61">
        <v>30</v>
      </c>
      <c r="M188" s="61">
        <v>56</v>
      </c>
      <c r="N188" s="62">
        <f t="shared" si="17"/>
        <v>9.9721572028668891E-7</v>
      </c>
      <c r="O188" s="61">
        <v>11</v>
      </c>
      <c r="P188" s="61">
        <v>16</v>
      </c>
      <c r="Q188" s="61">
        <v>27</v>
      </c>
      <c r="R188" s="62">
        <f t="shared" si="18"/>
        <v>1.074074074074074</v>
      </c>
    </row>
    <row r="189" spans="1:18" ht="17.45" customHeight="1" x14ac:dyDescent="0.25">
      <c r="A189" s="141" t="s">
        <v>455</v>
      </c>
      <c r="B189" s="59" t="s">
        <v>256</v>
      </c>
      <c r="C189" s="60">
        <v>14</v>
      </c>
      <c r="D189" s="61">
        <v>0</v>
      </c>
      <c r="E189" s="61">
        <v>14</v>
      </c>
      <c r="F189" s="62">
        <f t="shared" si="15"/>
        <v>2.1873192043970115E-6</v>
      </c>
      <c r="G189" s="60">
        <v>0</v>
      </c>
      <c r="H189" s="61">
        <v>0</v>
      </c>
      <c r="I189" s="61">
        <v>0</v>
      </c>
      <c r="J189" s="62" t="str">
        <f t="shared" si="16"/>
        <v/>
      </c>
      <c r="K189" s="60">
        <v>54</v>
      </c>
      <c r="L189" s="61">
        <v>0</v>
      </c>
      <c r="M189" s="61">
        <v>54</v>
      </c>
      <c r="N189" s="62">
        <f t="shared" si="17"/>
        <v>9.616008731335929E-7</v>
      </c>
      <c r="O189" s="61">
        <v>46</v>
      </c>
      <c r="P189" s="61">
        <v>16</v>
      </c>
      <c r="Q189" s="61">
        <v>62</v>
      </c>
      <c r="R189" s="62">
        <f t="shared" si="18"/>
        <v>-0.12903225806451613</v>
      </c>
    </row>
    <row r="190" spans="1:18" ht="17.45" customHeight="1" x14ac:dyDescent="0.25">
      <c r="A190" s="141" t="s">
        <v>209</v>
      </c>
      <c r="B190" s="59" t="s">
        <v>188</v>
      </c>
      <c r="C190" s="60">
        <v>0</v>
      </c>
      <c r="D190" s="61">
        <v>5</v>
      </c>
      <c r="E190" s="61">
        <v>5</v>
      </c>
      <c r="F190" s="62">
        <f t="shared" si="15"/>
        <v>7.8118543014178984E-7</v>
      </c>
      <c r="G190" s="60">
        <v>5</v>
      </c>
      <c r="H190" s="61">
        <v>4</v>
      </c>
      <c r="I190" s="61">
        <v>9</v>
      </c>
      <c r="J190" s="62">
        <f t="shared" si="16"/>
        <v>-0.44444444444444442</v>
      </c>
      <c r="K190" s="60">
        <v>23</v>
      </c>
      <c r="L190" s="61">
        <v>30</v>
      </c>
      <c r="M190" s="61">
        <v>53</v>
      </c>
      <c r="N190" s="62">
        <f t="shared" si="17"/>
        <v>9.4379344955704479E-7</v>
      </c>
      <c r="O190" s="61">
        <v>20</v>
      </c>
      <c r="P190" s="61">
        <v>26</v>
      </c>
      <c r="Q190" s="61">
        <v>46</v>
      </c>
      <c r="R190" s="62">
        <f t="shared" si="18"/>
        <v>0.15217391304347827</v>
      </c>
    </row>
    <row r="191" spans="1:18" ht="17.45" customHeight="1" x14ac:dyDescent="0.25">
      <c r="A191" s="141" t="s">
        <v>401</v>
      </c>
      <c r="B191" s="59" t="s">
        <v>239</v>
      </c>
      <c r="C191" s="60">
        <v>16</v>
      </c>
      <c r="D191" s="61">
        <v>7</v>
      </c>
      <c r="E191" s="61">
        <v>23</v>
      </c>
      <c r="F191" s="62">
        <f t="shared" si="15"/>
        <v>3.5934529786522335E-6</v>
      </c>
      <c r="G191" s="60">
        <v>0</v>
      </c>
      <c r="H191" s="61">
        <v>2</v>
      </c>
      <c r="I191" s="61">
        <v>2</v>
      </c>
      <c r="J191" s="62">
        <f t="shared" si="16"/>
        <v>10.5</v>
      </c>
      <c r="K191" s="60">
        <v>32</v>
      </c>
      <c r="L191" s="61">
        <v>20</v>
      </c>
      <c r="M191" s="61">
        <v>52</v>
      </c>
      <c r="N191" s="62">
        <f t="shared" si="17"/>
        <v>9.2598602598049678E-7</v>
      </c>
      <c r="O191" s="61">
        <v>121</v>
      </c>
      <c r="P191" s="61">
        <v>138</v>
      </c>
      <c r="Q191" s="61">
        <v>259</v>
      </c>
      <c r="R191" s="62">
        <f t="shared" si="18"/>
        <v>-0.79922779922779918</v>
      </c>
    </row>
    <row r="192" spans="1:18" ht="17.45" customHeight="1" x14ac:dyDescent="0.25">
      <c r="A192" s="141" t="s">
        <v>451</v>
      </c>
      <c r="B192" s="59" t="s">
        <v>172</v>
      </c>
      <c r="C192" s="60">
        <v>0</v>
      </c>
      <c r="D192" s="61">
        <v>0</v>
      </c>
      <c r="E192" s="61">
        <v>0</v>
      </c>
      <c r="F192" s="62">
        <f t="shared" si="15"/>
        <v>0</v>
      </c>
      <c r="G192" s="60">
        <v>33</v>
      </c>
      <c r="H192" s="61">
        <v>62</v>
      </c>
      <c r="I192" s="61">
        <v>95</v>
      </c>
      <c r="J192" s="62">
        <f t="shared" si="16"/>
        <v>-1</v>
      </c>
      <c r="K192" s="60">
        <v>22</v>
      </c>
      <c r="L192" s="61">
        <v>30</v>
      </c>
      <c r="M192" s="61">
        <v>52</v>
      </c>
      <c r="N192" s="62">
        <f t="shared" si="17"/>
        <v>9.2598602598049678E-7</v>
      </c>
      <c r="O192" s="61">
        <v>108</v>
      </c>
      <c r="P192" s="61">
        <v>115</v>
      </c>
      <c r="Q192" s="61">
        <v>223</v>
      </c>
      <c r="R192" s="62">
        <f t="shared" si="18"/>
        <v>-0.76681614349775784</v>
      </c>
    </row>
    <row r="193" spans="1:18" ht="17.45" customHeight="1" x14ac:dyDescent="0.25">
      <c r="A193" s="141" t="s">
        <v>469</v>
      </c>
      <c r="B193" s="59" t="s">
        <v>240</v>
      </c>
      <c r="C193" s="60">
        <v>0</v>
      </c>
      <c r="D193" s="61">
        <v>0</v>
      </c>
      <c r="E193" s="61">
        <v>0</v>
      </c>
      <c r="F193" s="62">
        <f t="shared" si="15"/>
        <v>0</v>
      </c>
      <c r="G193" s="60">
        <v>0</v>
      </c>
      <c r="H193" s="61">
        <v>0</v>
      </c>
      <c r="I193" s="61">
        <v>0</v>
      </c>
      <c r="J193" s="62" t="str">
        <f t="shared" si="16"/>
        <v/>
      </c>
      <c r="K193" s="60">
        <v>24</v>
      </c>
      <c r="L193" s="61">
        <v>26</v>
      </c>
      <c r="M193" s="61">
        <v>50</v>
      </c>
      <c r="N193" s="62">
        <f t="shared" si="17"/>
        <v>8.9037117882740077E-7</v>
      </c>
      <c r="O193" s="61">
        <v>33</v>
      </c>
      <c r="P193" s="61">
        <v>28</v>
      </c>
      <c r="Q193" s="61">
        <v>61</v>
      </c>
      <c r="R193" s="62">
        <f t="shared" si="18"/>
        <v>-0.18032786885245899</v>
      </c>
    </row>
    <row r="194" spans="1:18" ht="17.45" customHeight="1" x14ac:dyDescent="0.25">
      <c r="A194" s="141" t="s">
        <v>508</v>
      </c>
      <c r="B194" s="59" t="s">
        <v>277</v>
      </c>
      <c r="C194" s="60">
        <v>0</v>
      </c>
      <c r="D194" s="61">
        <v>0</v>
      </c>
      <c r="E194" s="61">
        <v>0</v>
      </c>
      <c r="F194" s="62">
        <f t="shared" si="15"/>
        <v>0</v>
      </c>
      <c r="G194" s="60">
        <v>0</v>
      </c>
      <c r="H194" s="61">
        <v>0</v>
      </c>
      <c r="I194" s="61">
        <v>0</v>
      </c>
      <c r="J194" s="62" t="str">
        <f t="shared" si="16"/>
        <v/>
      </c>
      <c r="K194" s="60">
        <v>21</v>
      </c>
      <c r="L194" s="61">
        <v>22</v>
      </c>
      <c r="M194" s="61">
        <v>43</v>
      </c>
      <c r="N194" s="62">
        <f t="shared" si="17"/>
        <v>7.6571921379156463E-7</v>
      </c>
      <c r="O194" s="61">
        <v>0</v>
      </c>
      <c r="P194" s="61">
        <v>0</v>
      </c>
      <c r="Q194" s="61">
        <v>0</v>
      </c>
      <c r="R194" s="62" t="str">
        <f t="shared" si="18"/>
        <v/>
      </c>
    </row>
    <row r="195" spans="1:18" ht="17.45" customHeight="1" x14ac:dyDescent="0.25">
      <c r="A195" s="141" t="s">
        <v>418</v>
      </c>
      <c r="B195" s="59" t="s">
        <v>185</v>
      </c>
      <c r="C195" s="60">
        <v>4</v>
      </c>
      <c r="D195" s="61">
        <v>4</v>
      </c>
      <c r="E195" s="61">
        <v>8</v>
      </c>
      <c r="F195" s="62">
        <f t="shared" si="15"/>
        <v>1.2498966882268637E-6</v>
      </c>
      <c r="G195" s="60">
        <v>6</v>
      </c>
      <c r="H195" s="61">
        <v>6</v>
      </c>
      <c r="I195" s="61">
        <v>12</v>
      </c>
      <c r="J195" s="62">
        <f t="shared" si="16"/>
        <v>-0.33333333333333337</v>
      </c>
      <c r="K195" s="60">
        <v>21</v>
      </c>
      <c r="L195" s="61">
        <v>21</v>
      </c>
      <c r="M195" s="61">
        <v>42</v>
      </c>
      <c r="N195" s="62">
        <f t="shared" si="17"/>
        <v>7.4791179021501663E-7</v>
      </c>
      <c r="O195" s="61">
        <v>24</v>
      </c>
      <c r="P195" s="61">
        <v>27</v>
      </c>
      <c r="Q195" s="61">
        <v>51</v>
      </c>
      <c r="R195" s="62">
        <f t="shared" si="18"/>
        <v>-0.17647058823529416</v>
      </c>
    </row>
    <row r="196" spans="1:18" ht="17.45" customHeight="1" x14ac:dyDescent="0.25">
      <c r="A196" s="141" t="s">
        <v>162</v>
      </c>
      <c r="B196" s="59" t="s">
        <v>162</v>
      </c>
      <c r="C196" s="60">
        <v>4</v>
      </c>
      <c r="D196" s="61">
        <v>4</v>
      </c>
      <c r="E196" s="61">
        <v>8</v>
      </c>
      <c r="F196" s="62">
        <f t="shared" si="15"/>
        <v>1.2498966882268637E-6</v>
      </c>
      <c r="G196" s="60">
        <v>2</v>
      </c>
      <c r="H196" s="61">
        <v>2</v>
      </c>
      <c r="I196" s="61">
        <v>4</v>
      </c>
      <c r="J196" s="62">
        <f t="shared" si="16"/>
        <v>1</v>
      </c>
      <c r="K196" s="60">
        <v>20</v>
      </c>
      <c r="L196" s="61">
        <v>22</v>
      </c>
      <c r="M196" s="61">
        <v>42</v>
      </c>
      <c r="N196" s="62">
        <f t="shared" si="17"/>
        <v>7.4791179021501663E-7</v>
      </c>
      <c r="O196" s="61">
        <v>19</v>
      </c>
      <c r="P196" s="61">
        <v>15</v>
      </c>
      <c r="Q196" s="61">
        <v>34</v>
      </c>
      <c r="R196" s="62">
        <f t="shared" si="18"/>
        <v>0.23529411764705888</v>
      </c>
    </row>
    <row r="197" spans="1:18" ht="17.45" customHeight="1" x14ac:dyDescent="0.25">
      <c r="A197" s="141" t="s">
        <v>180</v>
      </c>
      <c r="B197" s="59" t="s">
        <v>266</v>
      </c>
      <c r="C197" s="60">
        <v>3</v>
      </c>
      <c r="D197" s="61">
        <v>1</v>
      </c>
      <c r="E197" s="61">
        <v>4</v>
      </c>
      <c r="F197" s="62">
        <f t="shared" si="15"/>
        <v>6.2494834411343187E-7</v>
      </c>
      <c r="G197" s="60">
        <v>5</v>
      </c>
      <c r="H197" s="61">
        <v>5</v>
      </c>
      <c r="I197" s="61">
        <v>10</v>
      </c>
      <c r="J197" s="62">
        <f t="shared" si="16"/>
        <v>-0.6</v>
      </c>
      <c r="K197" s="60">
        <v>22</v>
      </c>
      <c r="L197" s="61">
        <v>19</v>
      </c>
      <c r="M197" s="61">
        <v>41</v>
      </c>
      <c r="N197" s="62">
        <f t="shared" si="17"/>
        <v>7.3010436663846862E-7</v>
      </c>
      <c r="O197" s="61">
        <v>22</v>
      </c>
      <c r="P197" s="61">
        <v>23</v>
      </c>
      <c r="Q197" s="61">
        <v>45</v>
      </c>
      <c r="R197" s="62">
        <f t="shared" si="18"/>
        <v>-8.8888888888888906E-2</v>
      </c>
    </row>
    <row r="198" spans="1:18" ht="17.45" customHeight="1" x14ac:dyDescent="0.25">
      <c r="A198" s="141" t="s">
        <v>489</v>
      </c>
      <c r="B198" s="59" t="s">
        <v>253</v>
      </c>
      <c r="C198" s="60">
        <v>0</v>
      </c>
      <c r="D198" s="61">
        <v>0</v>
      </c>
      <c r="E198" s="61">
        <v>0</v>
      </c>
      <c r="F198" s="62">
        <f t="shared" si="15"/>
        <v>0</v>
      </c>
      <c r="G198" s="60">
        <v>8</v>
      </c>
      <c r="H198" s="61">
        <v>8</v>
      </c>
      <c r="I198" s="61">
        <v>16</v>
      </c>
      <c r="J198" s="62">
        <f t="shared" si="16"/>
        <v>-1</v>
      </c>
      <c r="K198" s="60">
        <v>20</v>
      </c>
      <c r="L198" s="61">
        <v>20</v>
      </c>
      <c r="M198" s="61">
        <v>40</v>
      </c>
      <c r="N198" s="62">
        <f t="shared" si="17"/>
        <v>7.1229694306192062E-7</v>
      </c>
      <c r="O198" s="61">
        <v>86</v>
      </c>
      <c r="P198" s="61">
        <v>105</v>
      </c>
      <c r="Q198" s="61">
        <v>191</v>
      </c>
      <c r="R198" s="62">
        <f t="shared" si="18"/>
        <v>-0.79057591623036649</v>
      </c>
    </row>
    <row r="199" spans="1:18" ht="17.45" customHeight="1" x14ac:dyDescent="0.25">
      <c r="A199" s="141" t="s">
        <v>484</v>
      </c>
      <c r="B199" s="59" t="s">
        <v>291</v>
      </c>
      <c r="C199" s="60">
        <v>3</v>
      </c>
      <c r="D199" s="61">
        <v>8</v>
      </c>
      <c r="E199" s="61">
        <v>11</v>
      </c>
      <c r="F199" s="62">
        <f t="shared" si="15"/>
        <v>1.7186079463119376E-6</v>
      </c>
      <c r="G199" s="60">
        <v>0</v>
      </c>
      <c r="H199" s="61">
        <v>0</v>
      </c>
      <c r="I199" s="61">
        <v>0</v>
      </c>
      <c r="J199" s="62" t="str">
        <f t="shared" si="16"/>
        <v/>
      </c>
      <c r="K199" s="60">
        <v>29</v>
      </c>
      <c r="L199" s="61">
        <v>11</v>
      </c>
      <c r="M199" s="61">
        <v>40</v>
      </c>
      <c r="N199" s="62">
        <f t="shared" si="17"/>
        <v>7.1229694306192062E-7</v>
      </c>
      <c r="O199" s="61">
        <v>44</v>
      </c>
      <c r="P199" s="61">
        <v>49</v>
      </c>
      <c r="Q199" s="61">
        <v>93</v>
      </c>
      <c r="R199" s="62">
        <f t="shared" si="18"/>
        <v>-0.56989247311827951</v>
      </c>
    </row>
    <row r="200" spans="1:18" ht="17.45" customHeight="1" x14ac:dyDescent="0.25">
      <c r="A200" s="141" t="s">
        <v>72</v>
      </c>
      <c r="B200" s="59" t="s">
        <v>218</v>
      </c>
      <c r="C200" s="60">
        <v>8</v>
      </c>
      <c r="D200" s="61">
        <v>5</v>
      </c>
      <c r="E200" s="61">
        <v>13</v>
      </c>
      <c r="F200" s="62">
        <f t="shared" ref="F200:F263" si="19">E200/$E$7</f>
        <v>2.0310821183686538E-6</v>
      </c>
      <c r="G200" s="60">
        <v>2</v>
      </c>
      <c r="H200" s="61">
        <v>2</v>
      </c>
      <c r="I200" s="61">
        <v>4</v>
      </c>
      <c r="J200" s="62">
        <f t="shared" ref="J200:J263" si="20">IFERROR((E200/I200-1),"")</f>
        <v>2.25</v>
      </c>
      <c r="K200" s="60">
        <v>17</v>
      </c>
      <c r="L200" s="61">
        <v>23</v>
      </c>
      <c r="M200" s="61">
        <v>40</v>
      </c>
      <c r="N200" s="62">
        <f t="shared" ref="N200:N263" si="21">M200/$M$7</f>
        <v>7.1229694306192062E-7</v>
      </c>
      <c r="O200" s="61">
        <v>15</v>
      </c>
      <c r="P200" s="61">
        <v>21</v>
      </c>
      <c r="Q200" s="61">
        <v>36</v>
      </c>
      <c r="R200" s="62">
        <f t="shared" ref="R200:R263" si="22">IFERROR((M200/Q200-1),"")</f>
        <v>0.11111111111111116</v>
      </c>
    </row>
    <row r="201" spans="1:18" ht="17.45" customHeight="1" x14ac:dyDescent="0.25">
      <c r="A201" s="141" t="s">
        <v>301</v>
      </c>
      <c r="B201" s="59" t="s">
        <v>301</v>
      </c>
      <c r="C201" s="60">
        <v>5</v>
      </c>
      <c r="D201" s="61">
        <v>5</v>
      </c>
      <c r="E201" s="61">
        <v>10</v>
      </c>
      <c r="F201" s="62">
        <f t="shared" si="19"/>
        <v>1.5623708602835797E-6</v>
      </c>
      <c r="G201" s="60">
        <v>7</v>
      </c>
      <c r="H201" s="61">
        <v>7</v>
      </c>
      <c r="I201" s="61">
        <v>14</v>
      </c>
      <c r="J201" s="62">
        <f t="shared" si="20"/>
        <v>-0.2857142857142857</v>
      </c>
      <c r="K201" s="60">
        <v>17</v>
      </c>
      <c r="L201" s="61">
        <v>22</v>
      </c>
      <c r="M201" s="61">
        <v>39</v>
      </c>
      <c r="N201" s="62">
        <f t="shared" si="21"/>
        <v>6.9448951948537261E-7</v>
      </c>
      <c r="O201" s="61">
        <v>57</v>
      </c>
      <c r="P201" s="61">
        <v>54</v>
      </c>
      <c r="Q201" s="61">
        <v>111</v>
      </c>
      <c r="R201" s="62">
        <f t="shared" si="22"/>
        <v>-0.64864864864864868</v>
      </c>
    </row>
    <row r="202" spans="1:18" ht="17.45" customHeight="1" x14ac:dyDescent="0.25">
      <c r="A202" s="141" t="s">
        <v>473</v>
      </c>
      <c r="B202" s="59" t="s">
        <v>237</v>
      </c>
      <c r="C202" s="60">
        <v>6</v>
      </c>
      <c r="D202" s="61">
        <v>6</v>
      </c>
      <c r="E202" s="61">
        <v>12</v>
      </c>
      <c r="F202" s="62">
        <f t="shared" si="19"/>
        <v>1.8748450323402956E-6</v>
      </c>
      <c r="G202" s="60">
        <v>0</v>
      </c>
      <c r="H202" s="61">
        <v>0</v>
      </c>
      <c r="I202" s="61">
        <v>0</v>
      </c>
      <c r="J202" s="62" t="str">
        <f t="shared" si="20"/>
        <v/>
      </c>
      <c r="K202" s="60">
        <v>21</v>
      </c>
      <c r="L202" s="61">
        <v>18</v>
      </c>
      <c r="M202" s="61">
        <v>39</v>
      </c>
      <c r="N202" s="62">
        <f t="shared" si="21"/>
        <v>6.9448951948537261E-7</v>
      </c>
      <c r="O202" s="61">
        <v>0</v>
      </c>
      <c r="P202" s="61">
        <v>0</v>
      </c>
      <c r="Q202" s="61">
        <v>0</v>
      </c>
      <c r="R202" s="62" t="str">
        <f t="shared" si="22"/>
        <v/>
      </c>
    </row>
    <row r="203" spans="1:18" ht="17.45" customHeight="1" x14ac:dyDescent="0.25">
      <c r="A203" s="141" t="s">
        <v>521</v>
      </c>
      <c r="B203" s="59" t="s">
        <v>311</v>
      </c>
      <c r="C203" s="60">
        <v>18</v>
      </c>
      <c r="D203" s="61">
        <v>3</v>
      </c>
      <c r="E203" s="61">
        <v>21</v>
      </c>
      <c r="F203" s="62">
        <f t="shared" si="19"/>
        <v>3.2809788065955175E-6</v>
      </c>
      <c r="G203" s="60">
        <v>0</v>
      </c>
      <c r="H203" s="61">
        <v>0</v>
      </c>
      <c r="I203" s="61">
        <v>0</v>
      </c>
      <c r="J203" s="62" t="str">
        <f t="shared" si="20"/>
        <v/>
      </c>
      <c r="K203" s="60">
        <v>18</v>
      </c>
      <c r="L203" s="61">
        <v>20</v>
      </c>
      <c r="M203" s="61">
        <v>38</v>
      </c>
      <c r="N203" s="62">
        <f t="shared" si="21"/>
        <v>6.7668209590882461E-7</v>
      </c>
      <c r="O203" s="61">
        <v>0</v>
      </c>
      <c r="P203" s="61">
        <v>0</v>
      </c>
      <c r="Q203" s="61">
        <v>0</v>
      </c>
      <c r="R203" s="62" t="str">
        <f t="shared" si="22"/>
        <v/>
      </c>
    </row>
    <row r="204" spans="1:18" ht="17.45" customHeight="1" x14ac:dyDescent="0.25">
      <c r="A204" s="141" t="s">
        <v>475</v>
      </c>
      <c r="B204" s="59" t="s">
        <v>320</v>
      </c>
      <c r="C204" s="60">
        <v>18</v>
      </c>
      <c r="D204" s="61">
        <v>18</v>
      </c>
      <c r="E204" s="61">
        <v>36</v>
      </c>
      <c r="F204" s="62">
        <f t="shared" si="19"/>
        <v>5.6245350970208868E-6</v>
      </c>
      <c r="G204" s="60">
        <v>0</v>
      </c>
      <c r="H204" s="61">
        <v>0</v>
      </c>
      <c r="I204" s="61">
        <v>0</v>
      </c>
      <c r="J204" s="62" t="str">
        <f t="shared" si="20"/>
        <v/>
      </c>
      <c r="K204" s="60">
        <v>18</v>
      </c>
      <c r="L204" s="61">
        <v>18</v>
      </c>
      <c r="M204" s="61">
        <v>36</v>
      </c>
      <c r="N204" s="62">
        <f t="shared" si="21"/>
        <v>6.4106724875572849E-7</v>
      </c>
      <c r="O204" s="61">
        <v>37</v>
      </c>
      <c r="P204" s="61">
        <v>38</v>
      </c>
      <c r="Q204" s="61">
        <v>75</v>
      </c>
      <c r="R204" s="62">
        <f t="shared" si="22"/>
        <v>-0.52</v>
      </c>
    </row>
    <row r="205" spans="1:18" ht="17.45" customHeight="1" x14ac:dyDescent="0.25">
      <c r="A205" s="141" t="s">
        <v>72</v>
      </c>
      <c r="B205" s="59" t="s">
        <v>267</v>
      </c>
      <c r="C205" s="60">
        <v>0</v>
      </c>
      <c r="D205" s="61">
        <v>0</v>
      </c>
      <c r="E205" s="61">
        <v>0</v>
      </c>
      <c r="F205" s="62">
        <f t="shared" si="19"/>
        <v>0</v>
      </c>
      <c r="G205" s="60">
        <v>2</v>
      </c>
      <c r="H205" s="61">
        <v>7</v>
      </c>
      <c r="I205" s="61">
        <v>9</v>
      </c>
      <c r="J205" s="62">
        <f t="shared" si="20"/>
        <v>-1</v>
      </c>
      <c r="K205" s="60">
        <v>18</v>
      </c>
      <c r="L205" s="61">
        <v>18</v>
      </c>
      <c r="M205" s="61">
        <v>36</v>
      </c>
      <c r="N205" s="62">
        <f t="shared" si="21"/>
        <v>6.4106724875572849E-7</v>
      </c>
      <c r="O205" s="61">
        <v>10</v>
      </c>
      <c r="P205" s="61">
        <v>15</v>
      </c>
      <c r="Q205" s="61">
        <v>25</v>
      </c>
      <c r="R205" s="62">
        <f t="shared" si="22"/>
        <v>0.43999999999999995</v>
      </c>
    </row>
    <row r="206" spans="1:18" ht="17.45" customHeight="1" x14ac:dyDescent="0.25">
      <c r="A206" s="141" t="s">
        <v>209</v>
      </c>
      <c r="B206" s="59" t="s">
        <v>271</v>
      </c>
      <c r="C206" s="60">
        <v>0</v>
      </c>
      <c r="D206" s="61">
        <v>0</v>
      </c>
      <c r="E206" s="61">
        <v>0</v>
      </c>
      <c r="F206" s="62">
        <f t="shared" si="19"/>
        <v>0</v>
      </c>
      <c r="G206" s="60">
        <v>0</v>
      </c>
      <c r="H206" s="61">
        <v>0</v>
      </c>
      <c r="I206" s="61">
        <v>0</v>
      </c>
      <c r="J206" s="62" t="str">
        <f t="shared" si="20"/>
        <v/>
      </c>
      <c r="K206" s="60">
        <v>14</v>
      </c>
      <c r="L206" s="61">
        <v>20</v>
      </c>
      <c r="M206" s="61">
        <v>34</v>
      </c>
      <c r="N206" s="62">
        <f t="shared" si="21"/>
        <v>6.0545240160263248E-7</v>
      </c>
      <c r="O206" s="61">
        <v>2</v>
      </c>
      <c r="P206" s="61">
        <v>0</v>
      </c>
      <c r="Q206" s="61">
        <v>2</v>
      </c>
      <c r="R206" s="62">
        <f t="shared" si="22"/>
        <v>16</v>
      </c>
    </row>
    <row r="207" spans="1:18" ht="17.45" customHeight="1" x14ac:dyDescent="0.25">
      <c r="A207" s="141" t="s">
        <v>477</v>
      </c>
      <c r="B207" s="59" t="s">
        <v>290</v>
      </c>
      <c r="C207" s="60">
        <v>10</v>
      </c>
      <c r="D207" s="61">
        <v>0</v>
      </c>
      <c r="E207" s="61">
        <v>10</v>
      </c>
      <c r="F207" s="62">
        <f t="shared" si="19"/>
        <v>1.5623708602835797E-6</v>
      </c>
      <c r="G207" s="60">
        <v>0</v>
      </c>
      <c r="H207" s="61">
        <v>0</v>
      </c>
      <c r="I207" s="61">
        <v>0</v>
      </c>
      <c r="J207" s="62" t="str">
        <f t="shared" si="20"/>
        <v/>
      </c>
      <c r="K207" s="60">
        <v>25</v>
      </c>
      <c r="L207" s="61">
        <v>8</v>
      </c>
      <c r="M207" s="61">
        <v>33</v>
      </c>
      <c r="N207" s="62">
        <f t="shared" si="21"/>
        <v>5.8764497802608448E-7</v>
      </c>
      <c r="O207" s="61">
        <v>1</v>
      </c>
      <c r="P207" s="61">
        <v>0</v>
      </c>
      <c r="Q207" s="61">
        <v>1</v>
      </c>
      <c r="R207" s="62">
        <f t="shared" si="22"/>
        <v>32</v>
      </c>
    </row>
    <row r="208" spans="1:18" ht="17.45" customHeight="1" x14ac:dyDescent="0.25">
      <c r="A208" s="141" t="s">
        <v>229</v>
      </c>
      <c r="B208" s="59" t="s">
        <v>278</v>
      </c>
      <c r="C208" s="60">
        <v>0</v>
      </c>
      <c r="D208" s="61">
        <v>0</v>
      </c>
      <c r="E208" s="61">
        <v>0</v>
      </c>
      <c r="F208" s="62">
        <f t="shared" si="19"/>
        <v>0</v>
      </c>
      <c r="G208" s="60">
        <v>0</v>
      </c>
      <c r="H208" s="61">
        <v>0</v>
      </c>
      <c r="I208" s="61">
        <v>0</v>
      </c>
      <c r="J208" s="62" t="str">
        <f t="shared" si="20"/>
        <v/>
      </c>
      <c r="K208" s="60">
        <v>14</v>
      </c>
      <c r="L208" s="61">
        <v>15</v>
      </c>
      <c r="M208" s="61">
        <v>29</v>
      </c>
      <c r="N208" s="62">
        <f t="shared" si="21"/>
        <v>5.1641528371989246E-7</v>
      </c>
      <c r="O208" s="61">
        <v>0</v>
      </c>
      <c r="P208" s="61">
        <v>4</v>
      </c>
      <c r="Q208" s="61">
        <v>4</v>
      </c>
      <c r="R208" s="62">
        <f t="shared" si="22"/>
        <v>6.25</v>
      </c>
    </row>
    <row r="209" spans="1:18" ht="17.45" customHeight="1" x14ac:dyDescent="0.25">
      <c r="A209" s="141" t="s">
        <v>198</v>
      </c>
      <c r="B209" s="59" t="s">
        <v>279</v>
      </c>
      <c r="C209" s="60">
        <v>0</v>
      </c>
      <c r="D209" s="61">
        <v>0</v>
      </c>
      <c r="E209" s="61">
        <v>0</v>
      </c>
      <c r="F209" s="62">
        <f t="shared" si="19"/>
        <v>0</v>
      </c>
      <c r="G209" s="60">
        <v>0</v>
      </c>
      <c r="H209" s="61">
        <v>0</v>
      </c>
      <c r="I209" s="61">
        <v>0</v>
      </c>
      <c r="J209" s="62" t="str">
        <f t="shared" si="20"/>
        <v/>
      </c>
      <c r="K209" s="60">
        <v>20</v>
      </c>
      <c r="L209" s="61">
        <v>8</v>
      </c>
      <c r="M209" s="61">
        <v>28</v>
      </c>
      <c r="N209" s="62">
        <f t="shared" si="21"/>
        <v>4.9860786014334445E-7</v>
      </c>
      <c r="O209" s="61">
        <v>0</v>
      </c>
      <c r="P209" s="61">
        <v>0</v>
      </c>
      <c r="Q209" s="61">
        <v>0</v>
      </c>
      <c r="R209" s="62" t="str">
        <f t="shared" si="22"/>
        <v/>
      </c>
    </row>
    <row r="210" spans="1:18" ht="17.45" customHeight="1" x14ac:dyDescent="0.25">
      <c r="A210" s="141" t="s">
        <v>413</v>
      </c>
      <c r="B210" s="59" t="s">
        <v>258</v>
      </c>
      <c r="C210" s="60">
        <v>0</v>
      </c>
      <c r="D210" s="61">
        <v>0</v>
      </c>
      <c r="E210" s="61">
        <v>0</v>
      </c>
      <c r="F210" s="62">
        <f t="shared" si="19"/>
        <v>0</v>
      </c>
      <c r="G210" s="60">
        <v>0</v>
      </c>
      <c r="H210" s="61">
        <v>0</v>
      </c>
      <c r="I210" s="61">
        <v>0</v>
      </c>
      <c r="J210" s="62" t="str">
        <f t="shared" si="20"/>
        <v/>
      </c>
      <c r="K210" s="60">
        <v>18</v>
      </c>
      <c r="L210" s="61">
        <v>9</v>
      </c>
      <c r="M210" s="61">
        <v>27</v>
      </c>
      <c r="N210" s="62">
        <f t="shared" si="21"/>
        <v>4.8080043656679645E-7</v>
      </c>
      <c r="O210" s="61">
        <v>18</v>
      </c>
      <c r="P210" s="61">
        <v>27</v>
      </c>
      <c r="Q210" s="61">
        <v>45</v>
      </c>
      <c r="R210" s="62">
        <f t="shared" si="22"/>
        <v>-0.4</v>
      </c>
    </row>
    <row r="211" spans="1:18" ht="17.45" customHeight="1" x14ac:dyDescent="0.25">
      <c r="A211" s="141" t="s">
        <v>476</v>
      </c>
      <c r="B211" s="59" t="s">
        <v>245</v>
      </c>
      <c r="C211" s="60">
        <v>0</v>
      </c>
      <c r="D211" s="61">
        <v>10</v>
      </c>
      <c r="E211" s="61">
        <v>10</v>
      </c>
      <c r="F211" s="62">
        <f t="shared" si="19"/>
        <v>1.5623708602835797E-6</v>
      </c>
      <c r="G211" s="60">
        <v>0</v>
      </c>
      <c r="H211" s="61">
        <v>5</v>
      </c>
      <c r="I211" s="61">
        <v>5</v>
      </c>
      <c r="J211" s="62">
        <f t="shared" si="20"/>
        <v>1</v>
      </c>
      <c r="K211" s="60">
        <v>5</v>
      </c>
      <c r="L211" s="61">
        <v>22</v>
      </c>
      <c r="M211" s="61">
        <v>27</v>
      </c>
      <c r="N211" s="62">
        <f t="shared" si="21"/>
        <v>4.8080043656679645E-7</v>
      </c>
      <c r="O211" s="61">
        <v>9</v>
      </c>
      <c r="P211" s="61">
        <v>32</v>
      </c>
      <c r="Q211" s="61">
        <v>41</v>
      </c>
      <c r="R211" s="62">
        <f t="shared" si="22"/>
        <v>-0.34146341463414631</v>
      </c>
    </row>
    <row r="212" spans="1:18" ht="17.45" customHeight="1" x14ac:dyDescent="0.25">
      <c r="A212" s="141" t="s">
        <v>198</v>
      </c>
      <c r="B212" s="59" t="s">
        <v>280</v>
      </c>
      <c r="C212" s="60">
        <v>0</v>
      </c>
      <c r="D212" s="61">
        <v>4</v>
      </c>
      <c r="E212" s="61">
        <v>4</v>
      </c>
      <c r="F212" s="62">
        <f t="shared" si="19"/>
        <v>6.2494834411343187E-7</v>
      </c>
      <c r="G212" s="60">
        <v>0</v>
      </c>
      <c r="H212" s="61">
        <v>3</v>
      </c>
      <c r="I212" s="61">
        <v>3</v>
      </c>
      <c r="J212" s="62">
        <f t="shared" si="20"/>
        <v>0.33333333333333326</v>
      </c>
      <c r="K212" s="60">
        <v>11</v>
      </c>
      <c r="L212" s="61">
        <v>16</v>
      </c>
      <c r="M212" s="61">
        <v>27</v>
      </c>
      <c r="N212" s="62">
        <f t="shared" si="21"/>
        <v>4.8080043656679645E-7</v>
      </c>
      <c r="O212" s="61">
        <v>21</v>
      </c>
      <c r="P212" s="61">
        <v>17</v>
      </c>
      <c r="Q212" s="61">
        <v>38</v>
      </c>
      <c r="R212" s="62">
        <f t="shared" si="22"/>
        <v>-0.28947368421052633</v>
      </c>
    </row>
    <row r="213" spans="1:18" ht="17.45" customHeight="1" x14ac:dyDescent="0.25">
      <c r="A213" s="141" t="s">
        <v>153</v>
      </c>
      <c r="B213" s="59" t="s">
        <v>153</v>
      </c>
      <c r="C213" s="60">
        <v>0</v>
      </c>
      <c r="D213" s="61">
        <v>0</v>
      </c>
      <c r="E213" s="61">
        <v>0</v>
      </c>
      <c r="F213" s="62">
        <f t="shared" si="19"/>
        <v>0</v>
      </c>
      <c r="G213" s="60">
        <v>0</v>
      </c>
      <c r="H213" s="61">
        <v>0</v>
      </c>
      <c r="I213" s="61">
        <v>0</v>
      </c>
      <c r="J213" s="62" t="str">
        <f t="shared" si="20"/>
        <v/>
      </c>
      <c r="K213" s="60">
        <v>13</v>
      </c>
      <c r="L213" s="61">
        <v>14</v>
      </c>
      <c r="M213" s="61">
        <v>27</v>
      </c>
      <c r="N213" s="62">
        <f t="shared" si="21"/>
        <v>4.8080043656679645E-7</v>
      </c>
      <c r="O213" s="61">
        <v>8</v>
      </c>
      <c r="P213" s="61">
        <v>8</v>
      </c>
      <c r="Q213" s="61">
        <v>16</v>
      </c>
      <c r="R213" s="62">
        <f t="shared" si="22"/>
        <v>0.6875</v>
      </c>
    </row>
    <row r="214" spans="1:18" ht="17.45" customHeight="1" x14ac:dyDescent="0.25">
      <c r="A214" s="141" t="s">
        <v>198</v>
      </c>
      <c r="B214" s="59" t="s">
        <v>288</v>
      </c>
      <c r="C214" s="60">
        <v>4</v>
      </c>
      <c r="D214" s="61">
        <v>4</v>
      </c>
      <c r="E214" s="61">
        <v>8</v>
      </c>
      <c r="F214" s="62">
        <f t="shared" si="19"/>
        <v>1.2498966882268637E-6</v>
      </c>
      <c r="G214" s="60">
        <v>3</v>
      </c>
      <c r="H214" s="61">
        <v>2</v>
      </c>
      <c r="I214" s="61">
        <v>5</v>
      </c>
      <c r="J214" s="62">
        <f t="shared" si="20"/>
        <v>0.60000000000000009</v>
      </c>
      <c r="K214" s="60">
        <v>13</v>
      </c>
      <c r="L214" s="61">
        <v>13</v>
      </c>
      <c r="M214" s="61">
        <v>26</v>
      </c>
      <c r="N214" s="62">
        <f t="shared" si="21"/>
        <v>4.6299301299024839E-7</v>
      </c>
      <c r="O214" s="61">
        <v>3</v>
      </c>
      <c r="P214" s="61">
        <v>2</v>
      </c>
      <c r="Q214" s="61">
        <v>5</v>
      </c>
      <c r="R214" s="62">
        <f t="shared" si="22"/>
        <v>4.2</v>
      </c>
    </row>
    <row r="215" spans="1:18" ht="17.45" customHeight="1" x14ac:dyDescent="0.25">
      <c r="A215" s="141" t="s">
        <v>152</v>
      </c>
      <c r="B215" s="59" t="s">
        <v>265</v>
      </c>
      <c r="C215" s="60">
        <v>0</v>
      </c>
      <c r="D215" s="61">
        <v>0</v>
      </c>
      <c r="E215" s="61">
        <v>0</v>
      </c>
      <c r="F215" s="62">
        <f t="shared" si="19"/>
        <v>0</v>
      </c>
      <c r="G215" s="60">
        <v>0</v>
      </c>
      <c r="H215" s="61">
        <v>0</v>
      </c>
      <c r="I215" s="61">
        <v>0</v>
      </c>
      <c r="J215" s="62" t="str">
        <f t="shared" si="20"/>
        <v/>
      </c>
      <c r="K215" s="60">
        <v>11</v>
      </c>
      <c r="L215" s="61">
        <v>13</v>
      </c>
      <c r="M215" s="61">
        <v>24</v>
      </c>
      <c r="N215" s="62">
        <f t="shared" si="21"/>
        <v>4.2737816583715238E-7</v>
      </c>
      <c r="O215" s="61">
        <v>5</v>
      </c>
      <c r="P215" s="61">
        <v>8</v>
      </c>
      <c r="Q215" s="61">
        <v>13</v>
      </c>
      <c r="R215" s="62">
        <f t="shared" si="22"/>
        <v>0.84615384615384626</v>
      </c>
    </row>
    <row r="216" spans="1:18" ht="17.45" customHeight="1" x14ac:dyDescent="0.25">
      <c r="A216" s="141" t="s">
        <v>431</v>
      </c>
      <c r="B216" s="59" t="s">
        <v>238</v>
      </c>
      <c r="C216" s="60">
        <v>0</v>
      </c>
      <c r="D216" s="61">
        <v>0</v>
      </c>
      <c r="E216" s="61">
        <v>0</v>
      </c>
      <c r="F216" s="62">
        <f t="shared" si="19"/>
        <v>0</v>
      </c>
      <c r="G216" s="60">
        <v>0</v>
      </c>
      <c r="H216" s="61">
        <v>0</v>
      </c>
      <c r="I216" s="61">
        <v>0</v>
      </c>
      <c r="J216" s="62" t="str">
        <f t="shared" si="20"/>
        <v/>
      </c>
      <c r="K216" s="60">
        <v>7</v>
      </c>
      <c r="L216" s="61">
        <v>14</v>
      </c>
      <c r="M216" s="61">
        <v>21</v>
      </c>
      <c r="N216" s="62">
        <f t="shared" si="21"/>
        <v>3.7395589510750831E-7</v>
      </c>
      <c r="O216" s="61">
        <v>58</v>
      </c>
      <c r="P216" s="61">
        <v>69</v>
      </c>
      <c r="Q216" s="61">
        <v>127</v>
      </c>
      <c r="R216" s="62">
        <f t="shared" si="22"/>
        <v>-0.83464566929133854</v>
      </c>
    </row>
    <row r="217" spans="1:18" ht="17.45" customHeight="1" x14ac:dyDescent="0.25">
      <c r="A217" s="141" t="s">
        <v>81</v>
      </c>
      <c r="B217" s="59" t="s">
        <v>260</v>
      </c>
      <c r="C217" s="60">
        <v>0</v>
      </c>
      <c r="D217" s="61">
        <v>0</v>
      </c>
      <c r="E217" s="61">
        <v>0</v>
      </c>
      <c r="F217" s="62">
        <f t="shared" si="19"/>
        <v>0</v>
      </c>
      <c r="G217" s="60">
        <v>10</v>
      </c>
      <c r="H217" s="61">
        <v>0</v>
      </c>
      <c r="I217" s="61">
        <v>10</v>
      </c>
      <c r="J217" s="62">
        <f t="shared" si="20"/>
        <v>-1</v>
      </c>
      <c r="K217" s="60">
        <v>8</v>
      </c>
      <c r="L217" s="61">
        <v>13</v>
      </c>
      <c r="M217" s="61">
        <v>21</v>
      </c>
      <c r="N217" s="62">
        <f t="shared" si="21"/>
        <v>3.7395589510750831E-7</v>
      </c>
      <c r="O217" s="61">
        <v>20</v>
      </c>
      <c r="P217" s="61">
        <v>7</v>
      </c>
      <c r="Q217" s="61">
        <v>27</v>
      </c>
      <c r="R217" s="62">
        <f t="shared" si="22"/>
        <v>-0.22222222222222221</v>
      </c>
    </row>
    <row r="218" spans="1:18" ht="17.45" customHeight="1" x14ac:dyDescent="0.25">
      <c r="A218" s="141" t="s">
        <v>152</v>
      </c>
      <c r="B218" s="59" t="s">
        <v>281</v>
      </c>
      <c r="C218" s="60">
        <v>0</v>
      </c>
      <c r="D218" s="61">
        <v>0</v>
      </c>
      <c r="E218" s="61">
        <v>0</v>
      </c>
      <c r="F218" s="62">
        <f t="shared" si="19"/>
        <v>0</v>
      </c>
      <c r="G218" s="60">
        <v>0</v>
      </c>
      <c r="H218" s="61">
        <v>0</v>
      </c>
      <c r="I218" s="61">
        <v>0</v>
      </c>
      <c r="J218" s="62" t="str">
        <f t="shared" si="20"/>
        <v/>
      </c>
      <c r="K218" s="60">
        <v>11</v>
      </c>
      <c r="L218" s="61">
        <v>10</v>
      </c>
      <c r="M218" s="61">
        <v>21</v>
      </c>
      <c r="N218" s="62">
        <f t="shared" si="21"/>
        <v>3.7395589510750831E-7</v>
      </c>
      <c r="O218" s="61">
        <v>13</v>
      </c>
      <c r="P218" s="61">
        <v>11</v>
      </c>
      <c r="Q218" s="61">
        <v>24</v>
      </c>
      <c r="R218" s="62">
        <f t="shared" si="22"/>
        <v>-0.125</v>
      </c>
    </row>
    <row r="219" spans="1:18" ht="17.45" customHeight="1" x14ac:dyDescent="0.25">
      <c r="A219" s="141" t="s">
        <v>402</v>
      </c>
      <c r="B219" s="59" t="s">
        <v>282</v>
      </c>
      <c r="C219" s="60">
        <v>0</v>
      </c>
      <c r="D219" s="61">
        <v>0</v>
      </c>
      <c r="E219" s="61">
        <v>0</v>
      </c>
      <c r="F219" s="62">
        <f t="shared" si="19"/>
        <v>0</v>
      </c>
      <c r="G219" s="60">
        <v>7</v>
      </c>
      <c r="H219" s="61">
        <v>7</v>
      </c>
      <c r="I219" s="61">
        <v>14</v>
      </c>
      <c r="J219" s="62">
        <f t="shared" si="20"/>
        <v>-1</v>
      </c>
      <c r="K219" s="60">
        <v>10</v>
      </c>
      <c r="L219" s="61">
        <v>10</v>
      </c>
      <c r="M219" s="61">
        <v>20</v>
      </c>
      <c r="N219" s="62">
        <f t="shared" si="21"/>
        <v>3.5614847153096031E-7</v>
      </c>
      <c r="O219" s="61">
        <v>42</v>
      </c>
      <c r="P219" s="61">
        <v>42</v>
      </c>
      <c r="Q219" s="61">
        <v>84</v>
      </c>
      <c r="R219" s="62">
        <f t="shared" si="22"/>
        <v>-0.76190476190476186</v>
      </c>
    </row>
    <row r="220" spans="1:18" ht="17.45" customHeight="1" x14ac:dyDescent="0.25">
      <c r="A220" s="141" t="s">
        <v>152</v>
      </c>
      <c r="B220" s="59" t="s">
        <v>283</v>
      </c>
      <c r="C220" s="60">
        <v>0</v>
      </c>
      <c r="D220" s="61">
        <v>0</v>
      </c>
      <c r="E220" s="61">
        <v>0</v>
      </c>
      <c r="F220" s="62">
        <f t="shared" si="19"/>
        <v>0</v>
      </c>
      <c r="G220" s="60">
        <v>0</v>
      </c>
      <c r="H220" s="61">
        <v>0</v>
      </c>
      <c r="I220" s="61">
        <v>0</v>
      </c>
      <c r="J220" s="62" t="str">
        <f t="shared" si="20"/>
        <v/>
      </c>
      <c r="K220" s="60">
        <v>10</v>
      </c>
      <c r="L220" s="61">
        <v>9</v>
      </c>
      <c r="M220" s="61">
        <v>19</v>
      </c>
      <c r="N220" s="62">
        <f t="shared" si="21"/>
        <v>3.383410479544123E-7</v>
      </c>
      <c r="O220" s="61">
        <v>20</v>
      </c>
      <c r="P220" s="61">
        <v>15</v>
      </c>
      <c r="Q220" s="61">
        <v>35</v>
      </c>
      <c r="R220" s="62">
        <f t="shared" si="22"/>
        <v>-0.45714285714285718</v>
      </c>
    </row>
    <row r="221" spans="1:18" ht="17.45" customHeight="1" x14ac:dyDescent="0.25">
      <c r="A221" s="141" t="s">
        <v>488</v>
      </c>
      <c r="B221" s="59" t="s">
        <v>251</v>
      </c>
      <c r="C221" s="60">
        <v>2</v>
      </c>
      <c r="D221" s="61">
        <v>2</v>
      </c>
      <c r="E221" s="61">
        <v>4</v>
      </c>
      <c r="F221" s="62">
        <f t="shared" si="19"/>
        <v>6.2494834411343187E-7</v>
      </c>
      <c r="G221" s="60">
        <v>0</v>
      </c>
      <c r="H221" s="61">
        <v>0</v>
      </c>
      <c r="I221" s="61">
        <v>0</v>
      </c>
      <c r="J221" s="62" t="str">
        <f t="shared" si="20"/>
        <v/>
      </c>
      <c r="K221" s="60">
        <v>9</v>
      </c>
      <c r="L221" s="61">
        <v>9</v>
      </c>
      <c r="M221" s="61">
        <v>18</v>
      </c>
      <c r="N221" s="62">
        <f t="shared" si="21"/>
        <v>3.2053362437786425E-7</v>
      </c>
      <c r="O221" s="61">
        <v>0</v>
      </c>
      <c r="P221" s="61">
        <v>0</v>
      </c>
      <c r="Q221" s="61">
        <v>0</v>
      </c>
      <c r="R221" s="62" t="str">
        <f t="shared" si="22"/>
        <v/>
      </c>
    </row>
    <row r="222" spans="1:18" ht="17.45" customHeight="1" x14ac:dyDescent="0.25">
      <c r="A222" s="141" t="s">
        <v>227</v>
      </c>
      <c r="B222" s="59" t="s">
        <v>396</v>
      </c>
      <c r="C222" s="60">
        <v>0</v>
      </c>
      <c r="D222" s="61">
        <v>0</v>
      </c>
      <c r="E222" s="61">
        <v>0</v>
      </c>
      <c r="F222" s="62">
        <f t="shared" si="19"/>
        <v>0</v>
      </c>
      <c r="G222" s="60">
        <v>0</v>
      </c>
      <c r="H222" s="61">
        <v>0</v>
      </c>
      <c r="I222" s="61">
        <v>0</v>
      </c>
      <c r="J222" s="62" t="str">
        <f t="shared" si="20"/>
        <v/>
      </c>
      <c r="K222" s="60">
        <v>17</v>
      </c>
      <c r="L222" s="61">
        <v>0</v>
      </c>
      <c r="M222" s="61">
        <v>17</v>
      </c>
      <c r="N222" s="62">
        <f t="shared" si="21"/>
        <v>3.0272620080131624E-7</v>
      </c>
      <c r="O222" s="61">
        <v>0</v>
      </c>
      <c r="P222" s="61">
        <v>0</v>
      </c>
      <c r="Q222" s="61">
        <v>0</v>
      </c>
      <c r="R222" s="62" t="str">
        <f t="shared" si="22"/>
        <v/>
      </c>
    </row>
    <row r="223" spans="1:18" ht="17.45" customHeight="1" x14ac:dyDescent="0.25">
      <c r="A223" s="141" t="s">
        <v>522</v>
      </c>
      <c r="B223" s="59" t="s">
        <v>250</v>
      </c>
      <c r="C223" s="60">
        <v>5</v>
      </c>
      <c r="D223" s="61">
        <v>8</v>
      </c>
      <c r="E223" s="61">
        <v>13</v>
      </c>
      <c r="F223" s="62">
        <f t="shared" si="19"/>
        <v>2.0310821183686538E-6</v>
      </c>
      <c r="G223" s="60">
        <v>3</v>
      </c>
      <c r="H223" s="61">
        <v>3</v>
      </c>
      <c r="I223" s="61">
        <v>6</v>
      </c>
      <c r="J223" s="62">
        <f t="shared" si="20"/>
        <v>1.1666666666666665</v>
      </c>
      <c r="K223" s="60">
        <v>5</v>
      </c>
      <c r="L223" s="61">
        <v>11</v>
      </c>
      <c r="M223" s="61">
        <v>16</v>
      </c>
      <c r="N223" s="62">
        <f t="shared" si="21"/>
        <v>2.8491877722476824E-7</v>
      </c>
      <c r="O223" s="61">
        <v>8</v>
      </c>
      <c r="P223" s="61">
        <v>15</v>
      </c>
      <c r="Q223" s="61">
        <v>23</v>
      </c>
      <c r="R223" s="62">
        <f t="shared" si="22"/>
        <v>-0.30434782608695654</v>
      </c>
    </row>
    <row r="224" spans="1:18" ht="17.45" customHeight="1" x14ac:dyDescent="0.25">
      <c r="A224" s="141" t="s">
        <v>461</v>
      </c>
      <c r="B224" s="59" t="s">
        <v>378</v>
      </c>
      <c r="C224" s="60">
        <v>8</v>
      </c>
      <c r="D224" s="61">
        <v>8</v>
      </c>
      <c r="E224" s="61">
        <v>16</v>
      </c>
      <c r="F224" s="62">
        <f t="shared" si="19"/>
        <v>2.4997933764537275E-6</v>
      </c>
      <c r="G224" s="60">
        <v>0</v>
      </c>
      <c r="H224" s="61">
        <v>0</v>
      </c>
      <c r="I224" s="61">
        <v>0</v>
      </c>
      <c r="J224" s="62" t="str">
        <f t="shared" si="20"/>
        <v/>
      </c>
      <c r="K224" s="60">
        <v>8</v>
      </c>
      <c r="L224" s="61">
        <v>8</v>
      </c>
      <c r="M224" s="61">
        <v>16</v>
      </c>
      <c r="N224" s="62">
        <f t="shared" si="21"/>
        <v>2.8491877722476824E-7</v>
      </c>
      <c r="O224" s="61">
        <v>0</v>
      </c>
      <c r="P224" s="61">
        <v>0</v>
      </c>
      <c r="Q224" s="61">
        <v>0</v>
      </c>
      <c r="R224" s="62" t="str">
        <f t="shared" si="22"/>
        <v/>
      </c>
    </row>
    <row r="225" spans="1:18" ht="17.45" customHeight="1" x14ac:dyDescent="0.25">
      <c r="A225" s="141" t="s">
        <v>479</v>
      </c>
      <c r="B225" s="59" t="s">
        <v>217</v>
      </c>
      <c r="C225" s="60">
        <v>1</v>
      </c>
      <c r="D225" s="61">
        <v>5</v>
      </c>
      <c r="E225" s="61">
        <v>6</v>
      </c>
      <c r="F225" s="62">
        <f t="shared" si="19"/>
        <v>9.374225161701478E-7</v>
      </c>
      <c r="G225" s="60">
        <v>0</v>
      </c>
      <c r="H225" s="61">
        <v>0</v>
      </c>
      <c r="I225" s="61">
        <v>0</v>
      </c>
      <c r="J225" s="62" t="str">
        <f t="shared" si="20"/>
        <v/>
      </c>
      <c r="K225" s="60">
        <v>3</v>
      </c>
      <c r="L225" s="61">
        <v>12</v>
      </c>
      <c r="M225" s="61">
        <v>15</v>
      </c>
      <c r="N225" s="62">
        <f t="shared" si="21"/>
        <v>2.6711135364822023E-7</v>
      </c>
      <c r="O225" s="61">
        <v>8</v>
      </c>
      <c r="P225" s="61">
        <v>12</v>
      </c>
      <c r="Q225" s="61">
        <v>20</v>
      </c>
      <c r="R225" s="62">
        <f t="shared" si="22"/>
        <v>-0.25</v>
      </c>
    </row>
    <row r="226" spans="1:18" ht="17.45" customHeight="1" x14ac:dyDescent="0.25">
      <c r="A226" s="141" t="s">
        <v>152</v>
      </c>
      <c r="B226" s="59" t="s">
        <v>284</v>
      </c>
      <c r="C226" s="60">
        <v>0</v>
      </c>
      <c r="D226" s="61">
        <v>0</v>
      </c>
      <c r="E226" s="61">
        <v>0</v>
      </c>
      <c r="F226" s="62">
        <f t="shared" si="19"/>
        <v>0</v>
      </c>
      <c r="G226" s="60">
        <v>7</v>
      </c>
      <c r="H226" s="61">
        <v>3</v>
      </c>
      <c r="I226" s="61">
        <v>10</v>
      </c>
      <c r="J226" s="62">
        <f t="shared" si="20"/>
        <v>-1</v>
      </c>
      <c r="K226" s="60">
        <v>4</v>
      </c>
      <c r="L226" s="61">
        <v>11</v>
      </c>
      <c r="M226" s="61">
        <v>15</v>
      </c>
      <c r="N226" s="62">
        <f t="shared" si="21"/>
        <v>2.6711135364822023E-7</v>
      </c>
      <c r="O226" s="61">
        <v>9</v>
      </c>
      <c r="P226" s="61">
        <v>10</v>
      </c>
      <c r="Q226" s="61">
        <v>19</v>
      </c>
      <c r="R226" s="62">
        <f t="shared" si="22"/>
        <v>-0.21052631578947367</v>
      </c>
    </row>
    <row r="227" spans="1:18" ht="17.45" customHeight="1" x14ac:dyDescent="0.25">
      <c r="A227" s="141" t="s">
        <v>460</v>
      </c>
      <c r="B227" s="59" t="s">
        <v>351</v>
      </c>
      <c r="C227" s="60">
        <v>7</v>
      </c>
      <c r="D227" s="61">
        <v>8</v>
      </c>
      <c r="E227" s="61">
        <v>15</v>
      </c>
      <c r="F227" s="62">
        <f t="shared" si="19"/>
        <v>2.3435562904253697E-6</v>
      </c>
      <c r="G227" s="60">
        <v>0</v>
      </c>
      <c r="H227" s="61">
        <v>0</v>
      </c>
      <c r="I227" s="61">
        <v>0</v>
      </c>
      <c r="J227" s="62" t="str">
        <f t="shared" si="20"/>
        <v/>
      </c>
      <c r="K227" s="60">
        <v>7</v>
      </c>
      <c r="L227" s="61">
        <v>8</v>
      </c>
      <c r="M227" s="61">
        <v>15</v>
      </c>
      <c r="N227" s="62">
        <f t="shared" si="21"/>
        <v>2.6711135364822023E-7</v>
      </c>
      <c r="O227" s="61">
        <v>2</v>
      </c>
      <c r="P227" s="61">
        <v>2</v>
      </c>
      <c r="Q227" s="61">
        <v>4</v>
      </c>
      <c r="R227" s="62">
        <f t="shared" si="22"/>
        <v>2.75</v>
      </c>
    </row>
    <row r="228" spans="1:18" ht="17.45" customHeight="1" x14ac:dyDescent="0.25">
      <c r="A228" s="141" t="s">
        <v>198</v>
      </c>
      <c r="B228" s="59" t="s">
        <v>285</v>
      </c>
      <c r="C228" s="60">
        <v>0</v>
      </c>
      <c r="D228" s="61">
        <v>0</v>
      </c>
      <c r="E228" s="61">
        <v>0</v>
      </c>
      <c r="F228" s="62">
        <f t="shared" si="19"/>
        <v>0</v>
      </c>
      <c r="G228" s="60">
        <v>0</v>
      </c>
      <c r="H228" s="61">
        <v>0</v>
      </c>
      <c r="I228" s="61">
        <v>0</v>
      </c>
      <c r="J228" s="62" t="str">
        <f t="shared" si="20"/>
        <v/>
      </c>
      <c r="K228" s="60">
        <v>5</v>
      </c>
      <c r="L228" s="61">
        <v>10</v>
      </c>
      <c r="M228" s="61">
        <v>15</v>
      </c>
      <c r="N228" s="62">
        <f t="shared" si="21"/>
        <v>2.6711135364822023E-7</v>
      </c>
      <c r="O228" s="61">
        <v>0</v>
      </c>
      <c r="P228" s="61">
        <v>0</v>
      </c>
      <c r="Q228" s="61">
        <v>0</v>
      </c>
      <c r="R228" s="62" t="str">
        <f t="shared" si="22"/>
        <v/>
      </c>
    </row>
    <row r="229" spans="1:18" ht="17.45" customHeight="1" x14ac:dyDescent="0.25">
      <c r="A229" s="141" t="s">
        <v>223</v>
      </c>
      <c r="B229" s="59" t="s">
        <v>243</v>
      </c>
      <c r="C229" s="60">
        <v>4</v>
      </c>
      <c r="D229" s="61">
        <v>5</v>
      </c>
      <c r="E229" s="61">
        <v>9</v>
      </c>
      <c r="F229" s="62">
        <f t="shared" si="19"/>
        <v>1.4061337742552217E-6</v>
      </c>
      <c r="G229" s="60">
        <v>0</v>
      </c>
      <c r="H229" s="61">
        <v>0</v>
      </c>
      <c r="I229" s="61">
        <v>0</v>
      </c>
      <c r="J229" s="62" t="str">
        <f t="shared" si="20"/>
        <v/>
      </c>
      <c r="K229" s="60">
        <v>6</v>
      </c>
      <c r="L229" s="61">
        <v>8</v>
      </c>
      <c r="M229" s="61">
        <v>14</v>
      </c>
      <c r="N229" s="62">
        <f t="shared" si="21"/>
        <v>2.4930393007167223E-7</v>
      </c>
      <c r="O229" s="61">
        <v>1</v>
      </c>
      <c r="P229" s="61">
        <v>0</v>
      </c>
      <c r="Q229" s="61">
        <v>1</v>
      </c>
      <c r="R229" s="62">
        <f t="shared" si="22"/>
        <v>13</v>
      </c>
    </row>
    <row r="230" spans="1:18" ht="17.45" customHeight="1" x14ac:dyDescent="0.25">
      <c r="A230" s="141" t="s">
        <v>213</v>
      </c>
      <c r="B230" s="59" t="s">
        <v>286</v>
      </c>
      <c r="C230" s="60">
        <v>0</v>
      </c>
      <c r="D230" s="61">
        <v>0</v>
      </c>
      <c r="E230" s="61">
        <v>0</v>
      </c>
      <c r="F230" s="62">
        <f t="shared" si="19"/>
        <v>0</v>
      </c>
      <c r="G230" s="60">
        <v>0</v>
      </c>
      <c r="H230" s="61">
        <v>0</v>
      </c>
      <c r="I230" s="61">
        <v>0</v>
      </c>
      <c r="J230" s="62" t="str">
        <f t="shared" si="20"/>
        <v/>
      </c>
      <c r="K230" s="60">
        <v>6</v>
      </c>
      <c r="L230" s="61">
        <v>8</v>
      </c>
      <c r="M230" s="61">
        <v>14</v>
      </c>
      <c r="N230" s="62">
        <f t="shared" si="21"/>
        <v>2.4930393007167223E-7</v>
      </c>
      <c r="O230" s="61">
        <v>0</v>
      </c>
      <c r="P230" s="61">
        <v>0</v>
      </c>
      <c r="Q230" s="61">
        <v>0</v>
      </c>
      <c r="R230" s="62" t="str">
        <f t="shared" si="22"/>
        <v/>
      </c>
    </row>
    <row r="231" spans="1:18" ht="17.45" customHeight="1" x14ac:dyDescent="0.25">
      <c r="A231" s="141" t="s">
        <v>182</v>
      </c>
      <c r="B231" s="59" t="s">
        <v>287</v>
      </c>
      <c r="C231" s="60">
        <v>0</v>
      </c>
      <c r="D231" s="61">
        <v>0</v>
      </c>
      <c r="E231" s="61">
        <v>0</v>
      </c>
      <c r="F231" s="62">
        <f t="shared" si="19"/>
        <v>0</v>
      </c>
      <c r="G231" s="60">
        <v>0</v>
      </c>
      <c r="H231" s="61">
        <v>0</v>
      </c>
      <c r="I231" s="61">
        <v>0</v>
      </c>
      <c r="J231" s="62" t="str">
        <f t="shared" si="20"/>
        <v/>
      </c>
      <c r="K231" s="60">
        <v>5</v>
      </c>
      <c r="L231" s="61">
        <v>8</v>
      </c>
      <c r="M231" s="61">
        <v>13</v>
      </c>
      <c r="N231" s="62">
        <f t="shared" si="21"/>
        <v>2.314965064951242E-7</v>
      </c>
      <c r="O231" s="61">
        <v>3</v>
      </c>
      <c r="P231" s="61">
        <v>4</v>
      </c>
      <c r="Q231" s="61">
        <v>7</v>
      </c>
      <c r="R231" s="62">
        <f t="shared" si="22"/>
        <v>0.85714285714285721</v>
      </c>
    </row>
    <row r="232" spans="1:18" ht="17.45" customHeight="1" x14ac:dyDescent="0.25">
      <c r="A232" s="141" t="s">
        <v>198</v>
      </c>
      <c r="B232" s="59" t="s">
        <v>106</v>
      </c>
      <c r="C232" s="60">
        <v>0</v>
      </c>
      <c r="D232" s="61">
        <v>0</v>
      </c>
      <c r="E232" s="61">
        <v>0</v>
      </c>
      <c r="F232" s="62">
        <f t="shared" si="19"/>
        <v>0</v>
      </c>
      <c r="G232" s="60">
        <v>0</v>
      </c>
      <c r="H232" s="61">
        <v>0</v>
      </c>
      <c r="I232" s="61">
        <v>0</v>
      </c>
      <c r="J232" s="62" t="str">
        <f t="shared" si="20"/>
        <v/>
      </c>
      <c r="K232" s="60">
        <v>7</v>
      </c>
      <c r="L232" s="61">
        <v>6</v>
      </c>
      <c r="M232" s="61">
        <v>13</v>
      </c>
      <c r="N232" s="62">
        <f t="shared" si="21"/>
        <v>2.314965064951242E-7</v>
      </c>
      <c r="O232" s="61">
        <v>0</v>
      </c>
      <c r="P232" s="61">
        <v>0</v>
      </c>
      <c r="Q232" s="61">
        <v>0</v>
      </c>
      <c r="R232" s="62" t="str">
        <f t="shared" si="22"/>
        <v/>
      </c>
    </row>
    <row r="233" spans="1:18" ht="17.45" customHeight="1" x14ac:dyDescent="0.25">
      <c r="A233" s="141" t="s">
        <v>477</v>
      </c>
      <c r="B233" s="59" t="s">
        <v>304</v>
      </c>
      <c r="C233" s="60">
        <v>2</v>
      </c>
      <c r="D233" s="61">
        <v>6</v>
      </c>
      <c r="E233" s="61">
        <v>8</v>
      </c>
      <c r="F233" s="62">
        <f t="shared" si="19"/>
        <v>1.2498966882268637E-6</v>
      </c>
      <c r="G233" s="60">
        <v>7</v>
      </c>
      <c r="H233" s="61">
        <v>7</v>
      </c>
      <c r="I233" s="61">
        <v>14</v>
      </c>
      <c r="J233" s="62">
        <f t="shared" si="20"/>
        <v>-0.4285714285714286</v>
      </c>
      <c r="K233" s="60">
        <v>4</v>
      </c>
      <c r="L233" s="61">
        <v>8</v>
      </c>
      <c r="M233" s="61">
        <v>12</v>
      </c>
      <c r="N233" s="62">
        <f t="shared" si="21"/>
        <v>2.1368908291857619E-7</v>
      </c>
      <c r="O233" s="61">
        <v>12</v>
      </c>
      <c r="P233" s="61">
        <v>22</v>
      </c>
      <c r="Q233" s="61">
        <v>34</v>
      </c>
      <c r="R233" s="62">
        <f t="shared" si="22"/>
        <v>-0.64705882352941169</v>
      </c>
    </row>
    <row r="234" spans="1:18" ht="17.45" customHeight="1" x14ac:dyDescent="0.25">
      <c r="A234" s="141" t="s">
        <v>268</v>
      </c>
      <c r="B234" s="59" t="s">
        <v>268</v>
      </c>
      <c r="C234" s="60">
        <v>0</v>
      </c>
      <c r="D234" s="61">
        <v>0</v>
      </c>
      <c r="E234" s="61">
        <v>0</v>
      </c>
      <c r="F234" s="62">
        <f t="shared" si="19"/>
        <v>0</v>
      </c>
      <c r="G234" s="60">
        <v>2</v>
      </c>
      <c r="H234" s="61">
        <v>2</v>
      </c>
      <c r="I234" s="61">
        <v>4</v>
      </c>
      <c r="J234" s="62">
        <f t="shared" si="20"/>
        <v>-1</v>
      </c>
      <c r="K234" s="60">
        <v>6</v>
      </c>
      <c r="L234" s="61">
        <v>6</v>
      </c>
      <c r="M234" s="61">
        <v>12</v>
      </c>
      <c r="N234" s="62">
        <f t="shared" si="21"/>
        <v>2.1368908291857619E-7</v>
      </c>
      <c r="O234" s="61">
        <v>14</v>
      </c>
      <c r="P234" s="61">
        <v>14</v>
      </c>
      <c r="Q234" s="61">
        <v>28</v>
      </c>
      <c r="R234" s="62">
        <f t="shared" si="22"/>
        <v>-0.5714285714285714</v>
      </c>
    </row>
    <row r="235" spans="1:18" ht="17.45" customHeight="1" x14ac:dyDescent="0.25">
      <c r="A235" s="141" t="s">
        <v>153</v>
      </c>
      <c r="B235" s="59" t="s">
        <v>246</v>
      </c>
      <c r="C235" s="60">
        <v>0</v>
      </c>
      <c r="D235" s="61">
        <v>0</v>
      </c>
      <c r="E235" s="61">
        <v>0</v>
      </c>
      <c r="F235" s="62">
        <f t="shared" si="19"/>
        <v>0</v>
      </c>
      <c r="G235" s="60">
        <v>0</v>
      </c>
      <c r="H235" s="61">
        <v>0</v>
      </c>
      <c r="I235" s="61">
        <v>0</v>
      </c>
      <c r="J235" s="62" t="str">
        <f t="shared" si="20"/>
        <v/>
      </c>
      <c r="K235" s="60">
        <v>6</v>
      </c>
      <c r="L235" s="61">
        <v>6</v>
      </c>
      <c r="M235" s="61">
        <v>12</v>
      </c>
      <c r="N235" s="62">
        <f t="shared" si="21"/>
        <v>2.1368908291857619E-7</v>
      </c>
      <c r="O235" s="61">
        <v>4</v>
      </c>
      <c r="P235" s="61">
        <v>3</v>
      </c>
      <c r="Q235" s="61">
        <v>7</v>
      </c>
      <c r="R235" s="62">
        <f t="shared" si="22"/>
        <v>0.71428571428571419</v>
      </c>
    </row>
    <row r="236" spans="1:18" ht="17.45" customHeight="1" x14ac:dyDescent="0.25">
      <c r="A236" s="141" t="s">
        <v>473</v>
      </c>
      <c r="B236" s="59" t="s">
        <v>374</v>
      </c>
      <c r="C236" s="60">
        <v>0</v>
      </c>
      <c r="D236" s="61">
        <v>0</v>
      </c>
      <c r="E236" s="61">
        <v>0</v>
      </c>
      <c r="F236" s="62">
        <f t="shared" si="19"/>
        <v>0</v>
      </c>
      <c r="G236" s="60">
        <v>0</v>
      </c>
      <c r="H236" s="61">
        <v>0</v>
      </c>
      <c r="I236" s="61">
        <v>0</v>
      </c>
      <c r="J236" s="62" t="str">
        <f t="shared" si="20"/>
        <v/>
      </c>
      <c r="K236" s="60">
        <v>6</v>
      </c>
      <c r="L236" s="61">
        <v>6</v>
      </c>
      <c r="M236" s="61">
        <v>12</v>
      </c>
      <c r="N236" s="62">
        <f t="shared" si="21"/>
        <v>2.1368908291857619E-7</v>
      </c>
      <c r="O236" s="61">
        <v>0</v>
      </c>
      <c r="P236" s="61">
        <v>0</v>
      </c>
      <c r="Q236" s="61">
        <v>0</v>
      </c>
      <c r="R236" s="62" t="str">
        <f t="shared" si="22"/>
        <v/>
      </c>
    </row>
    <row r="237" spans="1:18" ht="17.45" customHeight="1" x14ac:dyDescent="0.25">
      <c r="A237" s="141" t="s">
        <v>387</v>
      </c>
      <c r="B237" s="59" t="s">
        <v>289</v>
      </c>
      <c r="C237" s="60">
        <v>0</v>
      </c>
      <c r="D237" s="61">
        <v>0</v>
      </c>
      <c r="E237" s="61">
        <v>0</v>
      </c>
      <c r="F237" s="62">
        <f t="shared" si="19"/>
        <v>0</v>
      </c>
      <c r="G237" s="60">
        <v>0</v>
      </c>
      <c r="H237" s="61">
        <v>0</v>
      </c>
      <c r="I237" s="61">
        <v>0</v>
      </c>
      <c r="J237" s="62" t="str">
        <f t="shared" si="20"/>
        <v/>
      </c>
      <c r="K237" s="60">
        <v>6</v>
      </c>
      <c r="L237" s="61">
        <v>6</v>
      </c>
      <c r="M237" s="61">
        <v>12</v>
      </c>
      <c r="N237" s="62">
        <f t="shared" si="21"/>
        <v>2.1368908291857619E-7</v>
      </c>
      <c r="O237" s="61">
        <v>0</v>
      </c>
      <c r="P237" s="61">
        <v>0</v>
      </c>
      <c r="Q237" s="61">
        <v>0</v>
      </c>
      <c r="R237" s="62" t="str">
        <f t="shared" si="22"/>
        <v/>
      </c>
    </row>
    <row r="238" spans="1:18" ht="17.45" customHeight="1" x14ac:dyDescent="0.25">
      <c r="A238" s="141" t="s">
        <v>476</v>
      </c>
      <c r="B238" s="59" t="s">
        <v>262</v>
      </c>
      <c r="C238" s="60">
        <v>1</v>
      </c>
      <c r="D238" s="61">
        <v>0</v>
      </c>
      <c r="E238" s="61">
        <v>1</v>
      </c>
      <c r="F238" s="62">
        <f t="shared" si="19"/>
        <v>1.5623708602835797E-7</v>
      </c>
      <c r="G238" s="60">
        <v>0</v>
      </c>
      <c r="H238" s="61">
        <v>3</v>
      </c>
      <c r="I238" s="61">
        <v>3</v>
      </c>
      <c r="J238" s="62">
        <f t="shared" si="20"/>
        <v>-0.66666666666666674</v>
      </c>
      <c r="K238" s="60">
        <v>4</v>
      </c>
      <c r="L238" s="61">
        <v>7</v>
      </c>
      <c r="M238" s="61">
        <v>11</v>
      </c>
      <c r="N238" s="62">
        <f t="shared" si="21"/>
        <v>1.9588165934202816E-7</v>
      </c>
      <c r="O238" s="61">
        <v>26</v>
      </c>
      <c r="P238" s="61">
        <v>29</v>
      </c>
      <c r="Q238" s="61">
        <v>55</v>
      </c>
      <c r="R238" s="62">
        <f t="shared" si="22"/>
        <v>-0.8</v>
      </c>
    </row>
    <row r="239" spans="1:18" ht="17.45" customHeight="1" x14ac:dyDescent="0.25">
      <c r="A239" s="141" t="s">
        <v>81</v>
      </c>
      <c r="B239" s="59" t="s">
        <v>379</v>
      </c>
      <c r="C239" s="60">
        <v>5</v>
      </c>
      <c r="D239" s="61">
        <v>5</v>
      </c>
      <c r="E239" s="61">
        <v>10</v>
      </c>
      <c r="F239" s="62">
        <f t="shared" si="19"/>
        <v>1.5623708602835797E-6</v>
      </c>
      <c r="G239" s="60">
        <v>5</v>
      </c>
      <c r="H239" s="61">
        <v>5</v>
      </c>
      <c r="I239" s="61">
        <v>10</v>
      </c>
      <c r="J239" s="62">
        <f t="shared" si="20"/>
        <v>0</v>
      </c>
      <c r="K239" s="60">
        <v>5</v>
      </c>
      <c r="L239" s="61">
        <v>5</v>
      </c>
      <c r="M239" s="61">
        <v>10</v>
      </c>
      <c r="N239" s="62">
        <f t="shared" si="21"/>
        <v>1.7807423576548015E-7</v>
      </c>
      <c r="O239" s="61">
        <v>5</v>
      </c>
      <c r="P239" s="61">
        <v>5</v>
      </c>
      <c r="Q239" s="61">
        <v>10</v>
      </c>
      <c r="R239" s="62">
        <f t="shared" si="22"/>
        <v>0</v>
      </c>
    </row>
    <row r="240" spans="1:18" ht="17.45" customHeight="1" x14ac:dyDescent="0.25">
      <c r="A240" s="141" t="s">
        <v>198</v>
      </c>
      <c r="B240" s="59" t="s">
        <v>292</v>
      </c>
      <c r="C240" s="60">
        <v>0</v>
      </c>
      <c r="D240" s="61">
        <v>0</v>
      </c>
      <c r="E240" s="61">
        <v>0</v>
      </c>
      <c r="F240" s="62">
        <f t="shared" si="19"/>
        <v>0</v>
      </c>
      <c r="G240" s="60">
        <v>0</v>
      </c>
      <c r="H240" s="61">
        <v>0</v>
      </c>
      <c r="I240" s="61">
        <v>0</v>
      </c>
      <c r="J240" s="62" t="str">
        <f t="shared" si="20"/>
        <v/>
      </c>
      <c r="K240" s="60">
        <v>5</v>
      </c>
      <c r="L240" s="61">
        <v>5</v>
      </c>
      <c r="M240" s="61">
        <v>10</v>
      </c>
      <c r="N240" s="62">
        <f t="shared" si="21"/>
        <v>1.7807423576548015E-7</v>
      </c>
      <c r="O240" s="61">
        <v>0</v>
      </c>
      <c r="P240" s="61">
        <v>0</v>
      </c>
      <c r="Q240" s="61">
        <v>0</v>
      </c>
      <c r="R240" s="62" t="str">
        <f t="shared" si="22"/>
        <v/>
      </c>
    </row>
    <row r="241" spans="1:18" ht="17.45" customHeight="1" x14ac:dyDescent="0.25">
      <c r="A241" s="141" t="s">
        <v>213</v>
      </c>
      <c r="B241" s="59" t="s">
        <v>293</v>
      </c>
      <c r="C241" s="60">
        <v>0</v>
      </c>
      <c r="D241" s="61">
        <v>0</v>
      </c>
      <c r="E241" s="61">
        <v>0</v>
      </c>
      <c r="F241" s="62">
        <f t="shared" si="19"/>
        <v>0</v>
      </c>
      <c r="G241" s="60">
        <v>0</v>
      </c>
      <c r="H241" s="61">
        <v>0</v>
      </c>
      <c r="I241" s="61">
        <v>0</v>
      </c>
      <c r="J241" s="62" t="str">
        <f t="shared" si="20"/>
        <v/>
      </c>
      <c r="K241" s="60">
        <v>5</v>
      </c>
      <c r="L241" s="61">
        <v>5</v>
      </c>
      <c r="M241" s="61">
        <v>10</v>
      </c>
      <c r="N241" s="62">
        <f t="shared" si="21"/>
        <v>1.7807423576548015E-7</v>
      </c>
      <c r="O241" s="61">
        <v>0</v>
      </c>
      <c r="P241" s="61">
        <v>0</v>
      </c>
      <c r="Q241" s="61">
        <v>0</v>
      </c>
      <c r="R241" s="62" t="str">
        <f t="shared" si="22"/>
        <v/>
      </c>
    </row>
    <row r="242" spans="1:18" ht="17.45" customHeight="1" x14ac:dyDescent="0.25">
      <c r="A242" s="141" t="s">
        <v>227</v>
      </c>
      <c r="B242" s="59" t="s">
        <v>294</v>
      </c>
      <c r="C242" s="60">
        <v>0</v>
      </c>
      <c r="D242" s="61">
        <v>0</v>
      </c>
      <c r="E242" s="61">
        <v>0</v>
      </c>
      <c r="F242" s="62">
        <f t="shared" si="19"/>
        <v>0</v>
      </c>
      <c r="G242" s="60">
        <v>0</v>
      </c>
      <c r="H242" s="61">
        <v>0</v>
      </c>
      <c r="I242" s="61">
        <v>0</v>
      </c>
      <c r="J242" s="62" t="str">
        <f t="shared" si="20"/>
        <v/>
      </c>
      <c r="K242" s="60">
        <v>5</v>
      </c>
      <c r="L242" s="61">
        <v>5</v>
      </c>
      <c r="M242" s="61">
        <v>10</v>
      </c>
      <c r="N242" s="62">
        <f t="shared" si="21"/>
        <v>1.7807423576548015E-7</v>
      </c>
      <c r="O242" s="61">
        <v>0</v>
      </c>
      <c r="P242" s="61">
        <v>0</v>
      </c>
      <c r="Q242" s="61">
        <v>0</v>
      </c>
      <c r="R242" s="62" t="str">
        <f t="shared" si="22"/>
        <v/>
      </c>
    </row>
    <row r="243" spans="1:18" ht="17.45" customHeight="1" x14ac:dyDescent="0.25">
      <c r="A243" s="141" t="s">
        <v>477</v>
      </c>
      <c r="B243" s="59" t="s">
        <v>395</v>
      </c>
      <c r="C243" s="60">
        <v>0</v>
      </c>
      <c r="D243" s="61">
        <v>0</v>
      </c>
      <c r="E243" s="61">
        <v>0</v>
      </c>
      <c r="F243" s="62">
        <f t="shared" si="19"/>
        <v>0</v>
      </c>
      <c r="G243" s="60">
        <v>0</v>
      </c>
      <c r="H243" s="61">
        <v>0</v>
      </c>
      <c r="I243" s="61">
        <v>0</v>
      </c>
      <c r="J243" s="62" t="str">
        <f t="shared" si="20"/>
        <v/>
      </c>
      <c r="K243" s="60">
        <v>0</v>
      </c>
      <c r="L243" s="61">
        <v>9</v>
      </c>
      <c r="M243" s="61">
        <v>9</v>
      </c>
      <c r="N243" s="62">
        <f t="shared" si="21"/>
        <v>1.6026681218893212E-7</v>
      </c>
      <c r="O243" s="61">
        <v>0</v>
      </c>
      <c r="P243" s="61">
        <v>0</v>
      </c>
      <c r="Q243" s="61">
        <v>0</v>
      </c>
      <c r="R243" s="62" t="str">
        <f t="shared" si="22"/>
        <v/>
      </c>
    </row>
    <row r="244" spans="1:18" ht="17.45" customHeight="1" x14ac:dyDescent="0.25">
      <c r="A244" s="141" t="s">
        <v>451</v>
      </c>
      <c r="B244" s="59" t="s">
        <v>257</v>
      </c>
      <c r="C244" s="60">
        <v>0</v>
      </c>
      <c r="D244" s="61">
        <v>0</v>
      </c>
      <c r="E244" s="61">
        <v>0</v>
      </c>
      <c r="F244" s="62">
        <f t="shared" si="19"/>
        <v>0</v>
      </c>
      <c r="G244" s="60">
        <v>0</v>
      </c>
      <c r="H244" s="61">
        <v>0</v>
      </c>
      <c r="I244" s="61">
        <v>0</v>
      </c>
      <c r="J244" s="62" t="str">
        <f t="shared" si="20"/>
        <v/>
      </c>
      <c r="K244" s="60">
        <v>4</v>
      </c>
      <c r="L244" s="61">
        <v>4</v>
      </c>
      <c r="M244" s="61">
        <v>8</v>
      </c>
      <c r="N244" s="62">
        <f t="shared" si="21"/>
        <v>1.4245938861238412E-7</v>
      </c>
      <c r="O244" s="61">
        <v>6</v>
      </c>
      <c r="P244" s="61">
        <v>8</v>
      </c>
      <c r="Q244" s="61">
        <v>14</v>
      </c>
      <c r="R244" s="62">
        <f t="shared" si="22"/>
        <v>-0.4285714285714286</v>
      </c>
    </row>
    <row r="245" spans="1:18" ht="17.45" customHeight="1" x14ac:dyDescent="0.25">
      <c r="A245" s="141" t="s">
        <v>401</v>
      </c>
      <c r="B245" s="59" t="s">
        <v>295</v>
      </c>
      <c r="C245" s="60">
        <v>0</v>
      </c>
      <c r="D245" s="61">
        <v>0</v>
      </c>
      <c r="E245" s="61">
        <v>0</v>
      </c>
      <c r="F245" s="62">
        <f t="shared" si="19"/>
        <v>0</v>
      </c>
      <c r="G245" s="60">
        <v>0</v>
      </c>
      <c r="H245" s="61">
        <v>0</v>
      </c>
      <c r="I245" s="61">
        <v>0</v>
      </c>
      <c r="J245" s="62" t="str">
        <f t="shared" si="20"/>
        <v/>
      </c>
      <c r="K245" s="60">
        <v>4</v>
      </c>
      <c r="L245" s="61">
        <v>4</v>
      </c>
      <c r="M245" s="61">
        <v>8</v>
      </c>
      <c r="N245" s="62">
        <f t="shared" si="21"/>
        <v>1.4245938861238412E-7</v>
      </c>
      <c r="O245" s="61">
        <v>3</v>
      </c>
      <c r="P245" s="61">
        <v>0</v>
      </c>
      <c r="Q245" s="61">
        <v>3</v>
      </c>
      <c r="R245" s="62">
        <f t="shared" si="22"/>
        <v>1.6666666666666665</v>
      </c>
    </row>
    <row r="246" spans="1:18" ht="17.45" customHeight="1" x14ac:dyDescent="0.25">
      <c r="A246" s="141" t="s">
        <v>81</v>
      </c>
      <c r="B246" s="59" t="s">
        <v>296</v>
      </c>
      <c r="C246" s="60">
        <v>0</v>
      </c>
      <c r="D246" s="61">
        <v>0</v>
      </c>
      <c r="E246" s="61">
        <v>0</v>
      </c>
      <c r="F246" s="62">
        <f t="shared" si="19"/>
        <v>0</v>
      </c>
      <c r="G246" s="60">
        <v>0</v>
      </c>
      <c r="H246" s="61">
        <v>0</v>
      </c>
      <c r="I246" s="61">
        <v>0</v>
      </c>
      <c r="J246" s="62" t="str">
        <f t="shared" si="20"/>
        <v/>
      </c>
      <c r="K246" s="60">
        <v>0</v>
      </c>
      <c r="L246" s="61">
        <v>8</v>
      </c>
      <c r="M246" s="61">
        <v>8</v>
      </c>
      <c r="N246" s="62">
        <f t="shared" si="21"/>
        <v>1.4245938861238412E-7</v>
      </c>
      <c r="O246" s="61">
        <v>0</v>
      </c>
      <c r="P246" s="61">
        <v>0</v>
      </c>
      <c r="Q246" s="61">
        <v>0</v>
      </c>
      <c r="R246" s="62" t="str">
        <f t="shared" si="22"/>
        <v/>
      </c>
    </row>
    <row r="247" spans="1:18" ht="17.45" customHeight="1" x14ac:dyDescent="0.25">
      <c r="A247" s="141" t="s">
        <v>152</v>
      </c>
      <c r="B247" s="59" t="s">
        <v>297</v>
      </c>
      <c r="C247" s="60">
        <v>0</v>
      </c>
      <c r="D247" s="61">
        <v>0</v>
      </c>
      <c r="E247" s="61">
        <v>0</v>
      </c>
      <c r="F247" s="62">
        <f t="shared" si="19"/>
        <v>0</v>
      </c>
      <c r="G247" s="60">
        <v>0</v>
      </c>
      <c r="H247" s="61">
        <v>0</v>
      </c>
      <c r="I247" s="61">
        <v>0</v>
      </c>
      <c r="J247" s="62" t="str">
        <f t="shared" si="20"/>
        <v/>
      </c>
      <c r="K247" s="60">
        <v>4</v>
      </c>
      <c r="L247" s="61">
        <v>4</v>
      </c>
      <c r="M247" s="61">
        <v>8</v>
      </c>
      <c r="N247" s="62">
        <f t="shared" si="21"/>
        <v>1.4245938861238412E-7</v>
      </c>
      <c r="O247" s="61">
        <v>0</v>
      </c>
      <c r="P247" s="61">
        <v>0</v>
      </c>
      <c r="Q247" s="61">
        <v>0</v>
      </c>
      <c r="R247" s="62" t="str">
        <f t="shared" si="22"/>
        <v/>
      </c>
    </row>
    <row r="248" spans="1:18" ht="17.45" customHeight="1" x14ac:dyDescent="0.25">
      <c r="A248" s="141" t="s">
        <v>476</v>
      </c>
      <c r="B248" s="59" t="s">
        <v>298</v>
      </c>
      <c r="C248" s="60">
        <v>0</v>
      </c>
      <c r="D248" s="61">
        <v>0</v>
      </c>
      <c r="E248" s="61">
        <v>0</v>
      </c>
      <c r="F248" s="62">
        <f t="shared" si="19"/>
        <v>0</v>
      </c>
      <c r="G248" s="60">
        <v>0</v>
      </c>
      <c r="H248" s="61">
        <v>0</v>
      </c>
      <c r="I248" s="61">
        <v>0</v>
      </c>
      <c r="J248" s="62" t="str">
        <f t="shared" si="20"/>
        <v/>
      </c>
      <c r="K248" s="60">
        <v>4</v>
      </c>
      <c r="L248" s="61">
        <v>4</v>
      </c>
      <c r="M248" s="61">
        <v>8</v>
      </c>
      <c r="N248" s="62">
        <f t="shared" si="21"/>
        <v>1.4245938861238412E-7</v>
      </c>
      <c r="O248" s="61">
        <v>0</v>
      </c>
      <c r="P248" s="61">
        <v>0</v>
      </c>
      <c r="Q248" s="61">
        <v>0</v>
      </c>
      <c r="R248" s="62" t="str">
        <f t="shared" si="22"/>
        <v/>
      </c>
    </row>
    <row r="249" spans="1:18" ht="17.45" customHeight="1" x14ac:dyDescent="0.25">
      <c r="A249" s="141" t="s">
        <v>476</v>
      </c>
      <c r="B249" s="59" t="s">
        <v>299</v>
      </c>
      <c r="C249" s="60">
        <v>0</v>
      </c>
      <c r="D249" s="61">
        <v>0</v>
      </c>
      <c r="E249" s="61">
        <v>0</v>
      </c>
      <c r="F249" s="62">
        <f t="shared" si="19"/>
        <v>0</v>
      </c>
      <c r="G249" s="60">
        <v>0</v>
      </c>
      <c r="H249" s="61">
        <v>0</v>
      </c>
      <c r="I249" s="61">
        <v>0</v>
      </c>
      <c r="J249" s="62" t="str">
        <f t="shared" si="20"/>
        <v/>
      </c>
      <c r="K249" s="60">
        <v>2</v>
      </c>
      <c r="L249" s="61">
        <v>6</v>
      </c>
      <c r="M249" s="61">
        <v>8</v>
      </c>
      <c r="N249" s="62">
        <f t="shared" si="21"/>
        <v>1.4245938861238412E-7</v>
      </c>
      <c r="O249" s="61">
        <v>0</v>
      </c>
      <c r="P249" s="61">
        <v>0</v>
      </c>
      <c r="Q249" s="61">
        <v>0</v>
      </c>
      <c r="R249" s="62" t="str">
        <f t="shared" si="22"/>
        <v/>
      </c>
    </row>
    <row r="250" spans="1:18" ht="17.45" customHeight="1" x14ac:dyDescent="0.25">
      <c r="A250" s="141" t="s">
        <v>216</v>
      </c>
      <c r="B250" s="59" t="s">
        <v>300</v>
      </c>
      <c r="C250" s="60">
        <v>0</v>
      </c>
      <c r="D250" s="61">
        <v>0</v>
      </c>
      <c r="E250" s="61">
        <v>0</v>
      </c>
      <c r="F250" s="62">
        <f t="shared" si="19"/>
        <v>0</v>
      </c>
      <c r="G250" s="60">
        <v>0</v>
      </c>
      <c r="H250" s="61">
        <v>0</v>
      </c>
      <c r="I250" s="61">
        <v>0</v>
      </c>
      <c r="J250" s="62" t="str">
        <f t="shared" si="20"/>
        <v/>
      </c>
      <c r="K250" s="60">
        <v>5</v>
      </c>
      <c r="L250" s="61">
        <v>3</v>
      </c>
      <c r="M250" s="61">
        <v>8</v>
      </c>
      <c r="N250" s="62">
        <f t="shared" si="21"/>
        <v>1.4245938861238412E-7</v>
      </c>
      <c r="O250" s="61">
        <v>0</v>
      </c>
      <c r="P250" s="61">
        <v>0</v>
      </c>
      <c r="Q250" s="61">
        <v>0</v>
      </c>
      <c r="R250" s="62" t="str">
        <f t="shared" si="22"/>
        <v/>
      </c>
    </row>
    <row r="251" spans="1:18" ht="17.45" customHeight="1" x14ac:dyDescent="0.25">
      <c r="A251" s="141" t="s">
        <v>473</v>
      </c>
      <c r="B251" s="59" t="s">
        <v>249</v>
      </c>
      <c r="C251" s="60">
        <v>0</v>
      </c>
      <c r="D251" s="61">
        <v>0</v>
      </c>
      <c r="E251" s="61">
        <v>0</v>
      </c>
      <c r="F251" s="62">
        <f t="shared" si="19"/>
        <v>0</v>
      </c>
      <c r="G251" s="60">
        <v>0</v>
      </c>
      <c r="H251" s="61">
        <v>0</v>
      </c>
      <c r="I251" s="61">
        <v>0</v>
      </c>
      <c r="J251" s="62" t="str">
        <f t="shared" si="20"/>
        <v/>
      </c>
      <c r="K251" s="60">
        <v>6</v>
      </c>
      <c r="L251" s="61">
        <v>1</v>
      </c>
      <c r="M251" s="61">
        <v>7</v>
      </c>
      <c r="N251" s="62">
        <f t="shared" si="21"/>
        <v>1.2465196503583611E-7</v>
      </c>
      <c r="O251" s="61">
        <v>10</v>
      </c>
      <c r="P251" s="61">
        <v>10</v>
      </c>
      <c r="Q251" s="61">
        <v>20</v>
      </c>
      <c r="R251" s="62">
        <f t="shared" si="22"/>
        <v>-0.65</v>
      </c>
    </row>
    <row r="252" spans="1:18" ht="17.45" customHeight="1" x14ac:dyDescent="0.25">
      <c r="A252" s="141" t="s">
        <v>473</v>
      </c>
      <c r="B252" s="59" t="s">
        <v>259</v>
      </c>
      <c r="C252" s="60">
        <v>4</v>
      </c>
      <c r="D252" s="61">
        <v>3</v>
      </c>
      <c r="E252" s="61">
        <v>7</v>
      </c>
      <c r="F252" s="62">
        <f t="shared" si="19"/>
        <v>1.0936596021985058E-6</v>
      </c>
      <c r="G252" s="60">
        <v>0</v>
      </c>
      <c r="H252" s="61">
        <v>0</v>
      </c>
      <c r="I252" s="61">
        <v>0</v>
      </c>
      <c r="J252" s="62" t="str">
        <f t="shared" si="20"/>
        <v/>
      </c>
      <c r="K252" s="60">
        <v>4</v>
      </c>
      <c r="L252" s="61">
        <v>3</v>
      </c>
      <c r="M252" s="61">
        <v>7</v>
      </c>
      <c r="N252" s="62">
        <f t="shared" si="21"/>
        <v>1.2465196503583611E-7</v>
      </c>
      <c r="O252" s="61">
        <v>0</v>
      </c>
      <c r="P252" s="61">
        <v>12</v>
      </c>
      <c r="Q252" s="61">
        <v>12</v>
      </c>
      <c r="R252" s="62">
        <f t="shared" si="22"/>
        <v>-0.41666666666666663</v>
      </c>
    </row>
    <row r="253" spans="1:18" ht="17.45" customHeight="1" x14ac:dyDescent="0.25">
      <c r="A253" s="141" t="s">
        <v>339</v>
      </c>
      <c r="B253" s="59" t="s">
        <v>339</v>
      </c>
      <c r="C253" s="60">
        <v>3</v>
      </c>
      <c r="D253" s="61">
        <v>3</v>
      </c>
      <c r="E253" s="61">
        <v>6</v>
      </c>
      <c r="F253" s="62">
        <f t="shared" si="19"/>
        <v>9.374225161701478E-7</v>
      </c>
      <c r="G253" s="60">
        <v>0</v>
      </c>
      <c r="H253" s="61">
        <v>0</v>
      </c>
      <c r="I253" s="61">
        <v>0</v>
      </c>
      <c r="J253" s="62" t="str">
        <f t="shared" si="20"/>
        <v/>
      </c>
      <c r="K253" s="60">
        <v>3</v>
      </c>
      <c r="L253" s="61">
        <v>3</v>
      </c>
      <c r="M253" s="61">
        <v>6</v>
      </c>
      <c r="N253" s="62">
        <f t="shared" si="21"/>
        <v>1.068445414592881E-7</v>
      </c>
      <c r="O253" s="61">
        <v>4</v>
      </c>
      <c r="P253" s="61">
        <v>4</v>
      </c>
      <c r="Q253" s="61">
        <v>8</v>
      </c>
      <c r="R253" s="62">
        <f t="shared" si="22"/>
        <v>-0.25</v>
      </c>
    </row>
    <row r="254" spans="1:18" ht="17.45" customHeight="1" x14ac:dyDescent="0.25">
      <c r="A254" s="141" t="s">
        <v>152</v>
      </c>
      <c r="B254" s="59" t="s">
        <v>369</v>
      </c>
      <c r="C254" s="60">
        <v>0</v>
      </c>
      <c r="D254" s="61">
        <v>0</v>
      </c>
      <c r="E254" s="61">
        <v>0</v>
      </c>
      <c r="F254" s="62">
        <f t="shared" si="19"/>
        <v>0</v>
      </c>
      <c r="G254" s="60">
        <v>0</v>
      </c>
      <c r="H254" s="61">
        <v>0</v>
      </c>
      <c r="I254" s="61">
        <v>0</v>
      </c>
      <c r="J254" s="62" t="str">
        <f t="shared" si="20"/>
        <v/>
      </c>
      <c r="K254" s="60">
        <v>1</v>
      </c>
      <c r="L254" s="61">
        <v>5</v>
      </c>
      <c r="M254" s="61">
        <v>6</v>
      </c>
      <c r="N254" s="62">
        <f t="shared" si="21"/>
        <v>1.068445414592881E-7</v>
      </c>
      <c r="O254" s="61">
        <v>0</v>
      </c>
      <c r="P254" s="61">
        <v>0</v>
      </c>
      <c r="Q254" s="61">
        <v>0</v>
      </c>
      <c r="R254" s="62" t="str">
        <f t="shared" si="22"/>
        <v/>
      </c>
    </row>
    <row r="255" spans="1:18" ht="17.45" customHeight="1" x14ac:dyDescent="0.25">
      <c r="A255" s="141" t="s">
        <v>213</v>
      </c>
      <c r="B255" s="59" t="s">
        <v>302</v>
      </c>
      <c r="C255" s="60">
        <v>0</v>
      </c>
      <c r="D255" s="61">
        <v>0</v>
      </c>
      <c r="E255" s="61">
        <v>0</v>
      </c>
      <c r="F255" s="62">
        <f t="shared" si="19"/>
        <v>0</v>
      </c>
      <c r="G255" s="60">
        <v>0</v>
      </c>
      <c r="H255" s="61">
        <v>0</v>
      </c>
      <c r="I255" s="61">
        <v>0</v>
      </c>
      <c r="J255" s="62" t="str">
        <f t="shared" si="20"/>
        <v/>
      </c>
      <c r="K255" s="60">
        <v>3</v>
      </c>
      <c r="L255" s="61">
        <v>3</v>
      </c>
      <c r="M255" s="61">
        <v>6</v>
      </c>
      <c r="N255" s="62">
        <f t="shared" si="21"/>
        <v>1.068445414592881E-7</v>
      </c>
      <c r="O255" s="61">
        <v>0</v>
      </c>
      <c r="P255" s="61">
        <v>0</v>
      </c>
      <c r="Q255" s="61">
        <v>0</v>
      </c>
      <c r="R255" s="62" t="str">
        <f t="shared" si="22"/>
        <v/>
      </c>
    </row>
    <row r="256" spans="1:18" ht="17.45" customHeight="1" x14ac:dyDescent="0.25">
      <c r="A256" s="141" t="s">
        <v>303</v>
      </c>
      <c r="B256" s="59" t="s">
        <v>303</v>
      </c>
      <c r="C256" s="60">
        <v>0</v>
      </c>
      <c r="D256" s="61">
        <v>0</v>
      </c>
      <c r="E256" s="61">
        <v>0</v>
      </c>
      <c r="F256" s="62">
        <f t="shared" si="19"/>
        <v>0</v>
      </c>
      <c r="G256" s="60">
        <v>0</v>
      </c>
      <c r="H256" s="61">
        <v>0</v>
      </c>
      <c r="I256" s="61">
        <v>0</v>
      </c>
      <c r="J256" s="62" t="str">
        <f t="shared" si="20"/>
        <v/>
      </c>
      <c r="K256" s="60">
        <v>3</v>
      </c>
      <c r="L256" s="61">
        <v>3</v>
      </c>
      <c r="M256" s="61">
        <v>6</v>
      </c>
      <c r="N256" s="62">
        <f t="shared" si="21"/>
        <v>1.068445414592881E-7</v>
      </c>
      <c r="O256" s="61">
        <v>0</v>
      </c>
      <c r="P256" s="61">
        <v>0</v>
      </c>
      <c r="Q256" s="61">
        <v>0</v>
      </c>
      <c r="R256" s="62" t="str">
        <f t="shared" si="22"/>
        <v/>
      </c>
    </row>
    <row r="257" spans="1:18" ht="17.45" customHeight="1" x14ac:dyDescent="0.25">
      <c r="A257" s="141" t="s">
        <v>182</v>
      </c>
      <c r="B257" s="59" t="s">
        <v>182</v>
      </c>
      <c r="C257" s="60">
        <v>0</v>
      </c>
      <c r="D257" s="61">
        <v>0</v>
      </c>
      <c r="E257" s="61">
        <v>0</v>
      </c>
      <c r="F257" s="62">
        <f t="shared" si="19"/>
        <v>0</v>
      </c>
      <c r="G257" s="60">
        <v>0</v>
      </c>
      <c r="H257" s="61">
        <v>0</v>
      </c>
      <c r="I257" s="61">
        <v>0</v>
      </c>
      <c r="J257" s="62" t="str">
        <f t="shared" si="20"/>
        <v/>
      </c>
      <c r="K257" s="60">
        <v>3</v>
      </c>
      <c r="L257" s="61">
        <v>3</v>
      </c>
      <c r="M257" s="61">
        <v>6</v>
      </c>
      <c r="N257" s="62">
        <f t="shared" si="21"/>
        <v>1.068445414592881E-7</v>
      </c>
      <c r="O257" s="61">
        <v>0</v>
      </c>
      <c r="P257" s="61">
        <v>0</v>
      </c>
      <c r="Q257" s="61">
        <v>0</v>
      </c>
      <c r="R257" s="62" t="str">
        <f t="shared" si="22"/>
        <v/>
      </c>
    </row>
    <row r="258" spans="1:18" ht="17.45" customHeight="1" x14ac:dyDescent="0.25">
      <c r="A258" s="141" t="s">
        <v>411</v>
      </c>
      <c r="B258" s="59" t="s">
        <v>241</v>
      </c>
      <c r="C258" s="60">
        <v>0</v>
      </c>
      <c r="D258" s="61">
        <v>0</v>
      </c>
      <c r="E258" s="61">
        <v>0</v>
      </c>
      <c r="F258" s="62">
        <f t="shared" si="19"/>
        <v>0</v>
      </c>
      <c r="G258" s="60">
        <v>0</v>
      </c>
      <c r="H258" s="61">
        <v>0</v>
      </c>
      <c r="I258" s="61">
        <v>0</v>
      </c>
      <c r="J258" s="62" t="str">
        <f t="shared" si="20"/>
        <v/>
      </c>
      <c r="K258" s="60">
        <v>6</v>
      </c>
      <c r="L258" s="61">
        <v>0</v>
      </c>
      <c r="M258" s="61">
        <v>6</v>
      </c>
      <c r="N258" s="62">
        <f t="shared" si="21"/>
        <v>1.068445414592881E-7</v>
      </c>
      <c r="O258" s="61">
        <v>0</v>
      </c>
      <c r="P258" s="61">
        <v>0</v>
      </c>
      <c r="Q258" s="61">
        <v>0</v>
      </c>
      <c r="R258" s="62" t="str">
        <f t="shared" si="22"/>
        <v/>
      </c>
    </row>
    <row r="259" spans="1:18" ht="17.45" customHeight="1" x14ac:dyDescent="0.25">
      <c r="A259" s="141" t="s">
        <v>440</v>
      </c>
      <c r="B259" s="59" t="s">
        <v>305</v>
      </c>
      <c r="C259" s="60">
        <v>0</v>
      </c>
      <c r="D259" s="61">
        <v>0</v>
      </c>
      <c r="E259" s="61">
        <v>0</v>
      </c>
      <c r="F259" s="62">
        <f t="shared" si="19"/>
        <v>0</v>
      </c>
      <c r="G259" s="60">
        <v>0</v>
      </c>
      <c r="H259" s="61">
        <v>0</v>
      </c>
      <c r="I259" s="61">
        <v>0</v>
      </c>
      <c r="J259" s="62" t="str">
        <f t="shared" si="20"/>
        <v/>
      </c>
      <c r="K259" s="60">
        <v>0</v>
      </c>
      <c r="L259" s="61">
        <v>4</v>
      </c>
      <c r="M259" s="61">
        <v>4</v>
      </c>
      <c r="N259" s="62">
        <f t="shared" si="21"/>
        <v>7.1229694306192059E-8</v>
      </c>
      <c r="O259" s="61">
        <v>0</v>
      </c>
      <c r="P259" s="61">
        <v>0</v>
      </c>
      <c r="Q259" s="61">
        <v>0</v>
      </c>
      <c r="R259" s="62" t="str">
        <f t="shared" si="22"/>
        <v/>
      </c>
    </row>
    <row r="260" spans="1:18" ht="17.45" customHeight="1" x14ac:dyDescent="0.25">
      <c r="A260" s="141" t="s">
        <v>486</v>
      </c>
      <c r="B260" s="59" t="s">
        <v>306</v>
      </c>
      <c r="C260" s="60">
        <v>0</v>
      </c>
      <c r="D260" s="61">
        <v>0</v>
      </c>
      <c r="E260" s="61">
        <v>0</v>
      </c>
      <c r="F260" s="62">
        <f t="shared" si="19"/>
        <v>0</v>
      </c>
      <c r="G260" s="60">
        <v>0</v>
      </c>
      <c r="H260" s="61">
        <v>0</v>
      </c>
      <c r="I260" s="61">
        <v>0</v>
      </c>
      <c r="J260" s="62" t="str">
        <f t="shared" si="20"/>
        <v/>
      </c>
      <c r="K260" s="60">
        <v>2</v>
      </c>
      <c r="L260" s="61">
        <v>2</v>
      </c>
      <c r="M260" s="61">
        <v>4</v>
      </c>
      <c r="N260" s="62">
        <f t="shared" si="21"/>
        <v>7.1229694306192059E-8</v>
      </c>
      <c r="O260" s="61">
        <v>0</v>
      </c>
      <c r="P260" s="61">
        <v>0</v>
      </c>
      <c r="Q260" s="61">
        <v>0</v>
      </c>
      <c r="R260" s="62" t="str">
        <f t="shared" si="22"/>
        <v/>
      </c>
    </row>
    <row r="261" spans="1:18" ht="17.45" customHeight="1" x14ac:dyDescent="0.25">
      <c r="A261" s="141" t="s">
        <v>155</v>
      </c>
      <c r="B261" s="59" t="s">
        <v>247</v>
      </c>
      <c r="C261" s="60">
        <v>0</v>
      </c>
      <c r="D261" s="61">
        <v>0</v>
      </c>
      <c r="E261" s="61">
        <v>0</v>
      </c>
      <c r="F261" s="62">
        <f t="shared" si="19"/>
        <v>0</v>
      </c>
      <c r="G261" s="60">
        <v>0</v>
      </c>
      <c r="H261" s="61">
        <v>0</v>
      </c>
      <c r="I261" s="61">
        <v>0</v>
      </c>
      <c r="J261" s="62" t="str">
        <f t="shared" si="20"/>
        <v/>
      </c>
      <c r="K261" s="60">
        <v>2</v>
      </c>
      <c r="L261" s="61">
        <v>2</v>
      </c>
      <c r="M261" s="61">
        <v>4</v>
      </c>
      <c r="N261" s="62">
        <f t="shared" si="21"/>
        <v>7.1229694306192059E-8</v>
      </c>
      <c r="O261" s="61">
        <v>0</v>
      </c>
      <c r="P261" s="61">
        <v>0</v>
      </c>
      <c r="Q261" s="61">
        <v>0</v>
      </c>
      <c r="R261" s="62" t="str">
        <f t="shared" si="22"/>
        <v/>
      </c>
    </row>
    <row r="262" spans="1:18" ht="17.45" customHeight="1" x14ac:dyDescent="0.25">
      <c r="A262" s="141" t="s">
        <v>480</v>
      </c>
      <c r="B262" s="59" t="s">
        <v>394</v>
      </c>
      <c r="C262" s="60">
        <v>0</v>
      </c>
      <c r="D262" s="61">
        <v>0</v>
      </c>
      <c r="E262" s="61">
        <v>0</v>
      </c>
      <c r="F262" s="62">
        <f t="shared" si="19"/>
        <v>0</v>
      </c>
      <c r="G262" s="60">
        <v>0</v>
      </c>
      <c r="H262" s="61">
        <v>0</v>
      </c>
      <c r="I262" s="61">
        <v>0</v>
      </c>
      <c r="J262" s="62" t="str">
        <f t="shared" si="20"/>
        <v/>
      </c>
      <c r="K262" s="60">
        <v>0</v>
      </c>
      <c r="L262" s="61">
        <v>4</v>
      </c>
      <c r="M262" s="61">
        <v>4</v>
      </c>
      <c r="N262" s="62">
        <f t="shared" si="21"/>
        <v>7.1229694306192059E-8</v>
      </c>
      <c r="O262" s="61">
        <v>0</v>
      </c>
      <c r="P262" s="61">
        <v>0</v>
      </c>
      <c r="Q262" s="61">
        <v>0</v>
      </c>
      <c r="R262" s="62" t="str">
        <f t="shared" si="22"/>
        <v/>
      </c>
    </row>
    <row r="263" spans="1:18" ht="17.45" customHeight="1" x14ac:dyDescent="0.25">
      <c r="A263" s="141" t="s">
        <v>523</v>
      </c>
      <c r="B263" s="59" t="s">
        <v>307</v>
      </c>
      <c r="C263" s="60">
        <v>0</v>
      </c>
      <c r="D263" s="61">
        <v>0</v>
      </c>
      <c r="E263" s="61">
        <v>0</v>
      </c>
      <c r="F263" s="62">
        <f t="shared" si="19"/>
        <v>0</v>
      </c>
      <c r="G263" s="60">
        <v>0</v>
      </c>
      <c r="H263" s="61">
        <v>0</v>
      </c>
      <c r="I263" s="61">
        <v>0</v>
      </c>
      <c r="J263" s="62" t="str">
        <f t="shared" si="20"/>
        <v/>
      </c>
      <c r="K263" s="60">
        <v>2</v>
      </c>
      <c r="L263" s="61">
        <v>2</v>
      </c>
      <c r="M263" s="61">
        <v>4</v>
      </c>
      <c r="N263" s="62">
        <f t="shared" si="21"/>
        <v>7.1229694306192059E-8</v>
      </c>
      <c r="O263" s="61">
        <v>0</v>
      </c>
      <c r="P263" s="61">
        <v>0</v>
      </c>
      <c r="Q263" s="61">
        <v>0</v>
      </c>
      <c r="R263" s="62" t="str">
        <f t="shared" si="22"/>
        <v/>
      </c>
    </row>
    <row r="264" spans="1:18" ht="17.45" customHeight="1" x14ac:dyDescent="0.25">
      <c r="A264" s="141" t="s">
        <v>152</v>
      </c>
      <c r="B264" s="59" t="s">
        <v>308</v>
      </c>
      <c r="C264" s="60">
        <v>0</v>
      </c>
      <c r="D264" s="61">
        <v>0</v>
      </c>
      <c r="E264" s="61">
        <v>0</v>
      </c>
      <c r="F264" s="62">
        <f t="shared" ref="F264:F327" si="23">E264/$E$7</f>
        <v>0</v>
      </c>
      <c r="G264" s="60">
        <v>0</v>
      </c>
      <c r="H264" s="61">
        <v>0</v>
      </c>
      <c r="I264" s="61">
        <v>0</v>
      </c>
      <c r="J264" s="62" t="str">
        <f t="shared" ref="J264:J327" si="24">IFERROR((E264/I264-1),"")</f>
        <v/>
      </c>
      <c r="K264" s="60">
        <v>2</v>
      </c>
      <c r="L264" s="61">
        <v>2</v>
      </c>
      <c r="M264" s="61">
        <v>4</v>
      </c>
      <c r="N264" s="62">
        <f t="shared" ref="N264:N327" si="25">M264/$M$7</f>
        <v>7.1229694306192059E-8</v>
      </c>
      <c r="O264" s="61">
        <v>0</v>
      </c>
      <c r="P264" s="61">
        <v>0</v>
      </c>
      <c r="Q264" s="61">
        <v>0</v>
      </c>
      <c r="R264" s="62" t="str">
        <f t="shared" ref="R264:R327" si="26">IFERROR((M264/Q264-1),"")</f>
        <v/>
      </c>
    </row>
    <row r="265" spans="1:18" ht="17.45" customHeight="1" x14ac:dyDescent="0.25">
      <c r="A265" s="141" t="s">
        <v>473</v>
      </c>
      <c r="B265" s="59" t="s">
        <v>380</v>
      </c>
      <c r="C265" s="60">
        <v>2</v>
      </c>
      <c r="D265" s="61">
        <v>2</v>
      </c>
      <c r="E265" s="61">
        <v>4</v>
      </c>
      <c r="F265" s="62">
        <f t="shared" si="23"/>
        <v>6.2494834411343187E-7</v>
      </c>
      <c r="G265" s="60">
        <v>0</v>
      </c>
      <c r="H265" s="61">
        <v>0</v>
      </c>
      <c r="I265" s="61">
        <v>0</v>
      </c>
      <c r="J265" s="62" t="str">
        <f t="shared" si="24"/>
        <v/>
      </c>
      <c r="K265" s="60">
        <v>2</v>
      </c>
      <c r="L265" s="61">
        <v>2</v>
      </c>
      <c r="M265" s="61">
        <v>4</v>
      </c>
      <c r="N265" s="62">
        <f t="shared" si="25"/>
        <v>7.1229694306192059E-8</v>
      </c>
      <c r="O265" s="61">
        <v>0</v>
      </c>
      <c r="P265" s="61">
        <v>0</v>
      </c>
      <c r="Q265" s="61">
        <v>0</v>
      </c>
      <c r="R265" s="62" t="str">
        <f t="shared" si="26"/>
        <v/>
      </c>
    </row>
    <row r="266" spans="1:18" ht="17.45" customHeight="1" x14ac:dyDescent="0.25">
      <c r="A266" s="141" t="s">
        <v>116</v>
      </c>
      <c r="B266" s="59" t="s">
        <v>309</v>
      </c>
      <c r="C266" s="60">
        <v>0</v>
      </c>
      <c r="D266" s="61">
        <v>0</v>
      </c>
      <c r="E266" s="61">
        <v>0</v>
      </c>
      <c r="F266" s="62">
        <f t="shared" si="23"/>
        <v>0</v>
      </c>
      <c r="G266" s="60">
        <v>0</v>
      </c>
      <c r="H266" s="61">
        <v>0</v>
      </c>
      <c r="I266" s="61">
        <v>0</v>
      </c>
      <c r="J266" s="62" t="str">
        <f t="shared" si="24"/>
        <v/>
      </c>
      <c r="K266" s="60">
        <v>2</v>
      </c>
      <c r="L266" s="61">
        <v>2</v>
      </c>
      <c r="M266" s="61">
        <v>4</v>
      </c>
      <c r="N266" s="62">
        <f t="shared" si="25"/>
        <v>7.1229694306192059E-8</v>
      </c>
      <c r="O266" s="61">
        <v>0</v>
      </c>
      <c r="P266" s="61">
        <v>0</v>
      </c>
      <c r="Q266" s="61">
        <v>0</v>
      </c>
      <c r="R266" s="62" t="str">
        <f t="shared" si="26"/>
        <v/>
      </c>
    </row>
    <row r="267" spans="1:18" ht="17.45" customHeight="1" x14ac:dyDescent="0.25">
      <c r="A267" s="141" t="s">
        <v>248</v>
      </c>
      <c r="B267" s="59" t="s">
        <v>248</v>
      </c>
      <c r="C267" s="60">
        <v>0</v>
      </c>
      <c r="D267" s="61">
        <v>0</v>
      </c>
      <c r="E267" s="61">
        <v>0</v>
      </c>
      <c r="F267" s="62">
        <f t="shared" si="23"/>
        <v>0</v>
      </c>
      <c r="G267" s="60">
        <v>0</v>
      </c>
      <c r="H267" s="61">
        <v>0</v>
      </c>
      <c r="I267" s="61">
        <v>0</v>
      </c>
      <c r="J267" s="62" t="str">
        <f t="shared" si="24"/>
        <v/>
      </c>
      <c r="K267" s="60">
        <v>2</v>
      </c>
      <c r="L267" s="61">
        <v>2</v>
      </c>
      <c r="M267" s="61">
        <v>4</v>
      </c>
      <c r="N267" s="62">
        <f t="shared" si="25"/>
        <v>7.1229694306192059E-8</v>
      </c>
      <c r="O267" s="61">
        <v>0</v>
      </c>
      <c r="P267" s="61">
        <v>0</v>
      </c>
      <c r="Q267" s="61">
        <v>0</v>
      </c>
      <c r="R267" s="62" t="str">
        <f t="shared" si="26"/>
        <v/>
      </c>
    </row>
    <row r="268" spans="1:18" ht="17.45" customHeight="1" x14ac:dyDescent="0.25">
      <c r="A268" s="141" t="s">
        <v>213</v>
      </c>
      <c r="B268" s="59" t="s">
        <v>263</v>
      </c>
      <c r="C268" s="60">
        <v>0</v>
      </c>
      <c r="D268" s="61">
        <v>0</v>
      </c>
      <c r="E268" s="61">
        <v>0</v>
      </c>
      <c r="F268" s="62">
        <f t="shared" si="23"/>
        <v>0</v>
      </c>
      <c r="G268" s="60">
        <v>0</v>
      </c>
      <c r="H268" s="61">
        <v>4</v>
      </c>
      <c r="I268" s="61">
        <v>4</v>
      </c>
      <c r="J268" s="62">
        <f t="shared" si="24"/>
        <v>-1</v>
      </c>
      <c r="K268" s="60">
        <v>1</v>
      </c>
      <c r="L268" s="61">
        <v>2</v>
      </c>
      <c r="M268" s="61">
        <v>3</v>
      </c>
      <c r="N268" s="62">
        <f t="shared" si="25"/>
        <v>5.3422270729644048E-8</v>
      </c>
      <c r="O268" s="61">
        <v>19</v>
      </c>
      <c r="P268" s="61">
        <v>36</v>
      </c>
      <c r="Q268" s="61">
        <v>55</v>
      </c>
      <c r="R268" s="62">
        <f t="shared" si="26"/>
        <v>-0.94545454545454544</v>
      </c>
    </row>
    <row r="269" spans="1:18" ht="17.45" customHeight="1" x14ac:dyDescent="0.25">
      <c r="A269" s="141" t="s">
        <v>256</v>
      </c>
      <c r="B269" s="59" t="s">
        <v>310</v>
      </c>
      <c r="C269" s="60">
        <v>0</v>
      </c>
      <c r="D269" s="61">
        <v>0</v>
      </c>
      <c r="E269" s="61">
        <v>0</v>
      </c>
      <c r="F269" s="62">
        <f t="shared" si="23"/>
        <v>0</v>
      </c>
      <c r="G269" s="60">
        <v>0</v>
      </c>
      <c r="H269" s="61">
        <v>0</v>
      </c>
      <c r="I269" s="61">
        <v>0</v>
      </c>
      <c r="J269" s="62" t="str">
        <f t="shared" si="24"/>
        <v/>
      </c>
      <c r="K269" s="60">
        <v>0</v>
      </c>
      <c r="L269" s="61">
        <v>3</v>
      </c>
      <c r="M269" s="61">
        <v>3</v>
      </c>
      <c r="N269" s="62">
        <f t="shared" si="25"/>
        <v>5.3422270729644048E-8</v>
      </c>
      <c r="O269" s="61">
        <v>4</v>
      </c>
      <c r="P269" s="61">
        <v>1</v>
      </c>
      <c r="Q269" s="61">
        <v>5</v>
      </c>
      <c r="R269" s="62">
        <f t="shared" si="26"/>
        <v>-0.4</v>
      </c>
    </row>
    <row r="270" spans="1:18" ht="17.45" customHeight="1" x14ac:dyDescent="0.25">
      <c r="A270" s="141" t="s">
        <v>466</v>
      </c>
      <c r="B270" s="59" t="s">
        <v>393</v>
      </c>
      <c r="C270" s="60">
        <v>0</v>
      </c>
      <c r="D270" s="61">
        <v>0</v>
      </c>
      <c r="E270" s="61">
        <v>0</v>
      </c>
      <c r="F270" s="62">
        <f t="shared" si="23"/>
        <v>0</v>
      </c>
      <c r="G270" s="60">
        <v>0</v>
      </c>
      <c r="H270" s="61">
        <v>0</v>
      </c>
      <c r="I270" s="61">
        <v>0</v>
      </c>
      <c r="J270" s="62" t="str">
        <f t="shared" si="24"/>
        <v/>
      </c>
      <c r="K270" s="60">
        <v>3</v>
      </c>
      <c r="L270" s="61">
        <v>0</v>
      </c>
      <c r="M270" s="61">
        <v>3</v>
      </c>
      <c r="N270" s="62">
        <f t="shared" si="25"/>
        <v>5.3422270729644048E-8</v>
      </c>
      <c r="O270" s="61">
        <v>2</v>
      </c>
      <c r="P270" s="61">
        <v>0</v>
      </c>
      <c r="Q270" s="61">
        <v>2</v>
      </c>
      <c r="R270" s="62">
        <f t="shared" si="26"/>
        <v>0.5</v>
      </c>
    </row>
    <row r="271" spans="1:18" ht="17.45" customHeight="1" x14ac:dyDescent="0.25">
      <c r="A271" s="141" t="s">
        <v>198</v>
      </c>
      <c r="B271" s="59" t="s">
        <v>311</v>
      </c>
      <c r="C271" s="60">
        <v>0</v>
      </c>
      <c r="D271" s="61">
        <v>0</v>
      </c>
      <c r="E271" s="61">
        <v>0</v>
      </c>
      <c r="F271" s="62">
        <f t="shared" si="23"/>
        <v>0</v>
      </c>
      <c r="G271" s="60">
        <v>0</v>
      </c>
      <c r="H271" s="61">
        <v>0</v>
      </c>
      <c r="I271" s="61">
        <v>0</v>
      </c>
      <c r="J271" s="62" t="str">
        <f t="shared" si="24"/>
        <v/>
      </c>
      <c r="K271" s="60">
        <v>3</v>
      </c>
      <c r="L271" s="61">
        <v>0</v>
      </c>
      <c r="M271" s="61">
        <v>3</v>
      </c>
      <c r="N271" s="62">
        <f t="shared" si="25"/>
        <v>5.3422270729644048E-8</v>
      </c>
      <c r="O271" s="61">
        <v>0</v>
      </c>
      <c r="P271" s="61">
        <v>0</v>
      </c>
      <c r="Q271" s="61">
        <v>0</v>
      </c>
      <c r="R271" s="62" t="str">
        <f t="shared" si="26"/>
        <v/>
      </c>
    </row>
    <row r="272" spans="1:18" ht="17.45" customHeight="1" x14ac:dyDescent="0.25">
      <c r="A272" s="141" t="s">
        <v>180</v>
      </c>
      <c r="B272" s="59" t="s">
        <v>312</v>
      </c>
      <c r="C272" s="60">
        <v>0</v>
      </c>
      <c r="D272" s="61">
        <v>0</v>
      </c>
      <c r="E272" s="61">
        <v>0</v>
      </c>
      <c r="F272" s="62">
        <f t="shared" si="23"/>
        <v>0</v>
      </c>
      <c r="G272" s="60">
        <v>0</v>
      </c>
      <c r="H272" s="61">
        <v>0</v>
      </c>
      <c r="I272" s="61">
        <v>0</v>
      </c>
      <c r="J272" s="62" t="str">
        <f t="shared" si="24"/>
        <v/>
      </c>
      <c r="K272" s="60">
        <v>2</v>
      </c>
      <c r="L272" s="61">
        <v>1</v>
      </c>
      <c r="M272" s="61">
        <v>3</v>
      </c>
      <c r="N272" s="62">
        <f t="shared" si="25"/>
        <v>5.3422270729644048E-8</v>
      </c>
      <c r="O272" s="61">
        <v>0</v>
      </c>
      <c r="P272" s="61">
        <v>0</v>
      </c>
      <c r="Q272" s="61">
        <v>0</v>
      </c>
      <c r="R272" s="62" t="str">
        <f t="shared" si="26"/>
        <v/>
      </c>
    </row>
    <row r="273" spans="1:18" ht="17.45" customHeight="1" x14ac:dyDescent="0.25">
      <c r="A273" s="141" t="s">
        <v>520</v>
      </c>
      <c r="B273" s="59" t="s">
        <v>370</v>
      </c>
      <c r="C273" s="60">
        <v>0</v>
      </c>
      <c r="D273" s="61">
        <v>0</v>
      </c>
      <c r="E273" s="61">
        <v>0</v>
      </c>
      <c r="F273" s="62">
        <f t="shared" si="23"/>
        <v>0</v>
      </c>
      <c r="G273" s="60">
        <v>0</v>
      </c>
      <c r="H273" s="61">
        <v>0</v>
      </c>
      <c r="I273" s="61">
        <v>0</v>
      </c>
      <c r="J273" s="62" t="str">
        <f t="shared" si="24"/>
        <v/>
      </c>
      <c r="K273" s="60">
        <v>0</v>
      </c>
      <c r="L273" s="61">
        <v>3</v>
      </c>
      <c r="M273" s="61">
        <v>3</v>
      </c>
      <c r="N273" s="62">
        <f t="shared" si="25"/>
        <v>5.3422270729644048E-8</v>
      </c>
      <c r="O273" s="61">
        <v>0</v>
      </c>
      <c r="P273" s="61">
        <v>0</v>
      </c>
      <c r="Q273" s="61">
        <v>0</v>
      </c>
      <c r="R273" s="62" t="str">
        <f t="shared" si="26"/>
        <v/>
      </c>
    </row>
    <row r="274" spans="1:18" ht="17.45" customHeight="1" x14ac:dyDescent="0.25">
      <c r="A274" s="141" t="s">
        <v>152</v>
      </c>
      <c r="B274" s="59" t="s">
        <v>314</v>
      </c>
      <c r="C274" s="60">
        <v>0</v>
      </c>
      <c r="D274" s="61">
        <v>0</v>
      </c>
      <c r="E274" s="61">
        <v>0</v>
      </c>
      <c r="F274" s="62">
        <f t="shared" si="23"/>
        <v>0</v>
      </c>
      <c r="G274" s="60">
        <v>4</v>
      </c>
      <c r="H274" s="61">
        <v>4</v>
      </c>
      <c r="I274" s="61">
        <v>8</v>
      </c>
      <c r="J274" s="62">
        <f t="shared" si="24"/>
        <v>-1</v>
      </c>
      <c r="K274" s="60">
        <v>0</v>
      </c>
      <c r="L274" s="61">
        <v>2</v>
      </c>
      <c r="M274" s="61">
        <v>2</v>
      </c>
      <c r="N274" s="62">
        <f t="shared" si="25"/>
        <v>3.561484715309603E-8</v>
      </c>
      <c r="O274" s="61">
        <v>4</v>
      </c>
      <c r="P274" s="61">
        <v>4</v>
      </c>
      <c r="Q274" s="61">
        <v>8</v>
      </c>
      <c r="R274" s="62">
        <f t="shared" si="26"/>
        <v>-0.75</v>
      </c>
    </row>
    <row r="275" spans="1:18" ht="17.45" customHeight="1" x14ac:dyDescent="0.25">
      <c r="A275" s="141" t="s">
        <v>153</v>
      </c>
      <c r="B275" s="59" t="s">
        <v>313</v>
      </c>
      <c r="C275" s="60">
        <v>0</v>
      </c>
      <c r="D275" s="61">
        <v>0</v>
      </c>
      <c r="E275" s="61">
        <v>0</v>
      </c>
      <c r="F275" s="62">
        <f t="shared" si="23"/>
        <v>0</v>
      </c>
      <c r="G275" s="60">
        <v>0</v>
      </c>
      <c r="H275" s="61">
        <v>0</v>
      </c>
      <c r="I275" s="61">
        <v>0</v>
      </c>
      <c r="J275" s="62" t="str">
        <f t="shared" si="24"/>
        <v/>
      </c>
      <c r="K275" s="60">
        <v>0</v>
      </c>
      <c r="L275" s="61">
        <v>2</v>
      </c>
      <c r="M275" s="61">
        <v>2</v>
      </c>
      <c r="N275" s="62">
        <f t="shared" si="25"/>
        <v>3.561484715309603E-8</v>
      </c>
      <c r="O275" s="61">
        <v>0</v>
      </c>
      <c r="P275" s="61">
        <v>0</v>
      </c>
      <c r="Q275" s="61">
        <v>0</v>
      </c>
      <c r="R275" s="62" t="str">
        <f t="shared" si="26"/>
        <v/>
      </c>
    </row>
    <row r="276" spans="1:18" ht="17.45" customHeight="1" x14ac:dyDescent="0.25">
      <c r="A276" s="141" t="s">
        <v>524</v>
      </c>
      <c r="B276" s="59" t="s">
        <v>315</v>
      </c>
      <c r="C276" s="60">
        <v>0</v>
      </c>
      <c r="D276" s="61">
        <v>0</v>
      </c>
      <c r="E276" s="61">
        <v>0</v>
      </c>
      <c r="F276" s="62">
        <f t="shared" si="23"/>
        <v>0</v>
      </c>
      <c r="G276" s="60">
        <v>0</v>
      </c>
      <c r="H276" s="61">
        <v>0</v>
      </c>
      <c r="I276" s="61">
        <v>0</v>
      </c>
      <c r="J276" s="62" t="str">
        <f t="shared" si="24"/>
        <v/>
      </c>
      <c r="K276" s="60">
        <v>0</v>
      </c>
      <c r="L276" s="61">
        <v>2</v>
      </c>
      <c r="M276" s="61">
        <v>2</v>
      </c>
      <c r="N276" s="62">
        <f t="shared" si="25"/>
        <v>3.561484715309603E-8</v>
      </c>
      <c r="O276" s="61">
        <v>0</v>
      </c>
      <c r="P276" s="61">
        <v>0</v>
      </c>
      <c r="Q276" s="61">
        <v>0</v>
      </c>
      <c r="R276" s="62" t="str">
        <f t="shared" si="26"/>
        <v/>
      </c>
    </row>
    <row r="277" spans="1:18" ht="17.45" customHeight="1" x14ac:dyDescent="0.25">
      <c r="A277" s="141" t="s">
        <v>213</v>
      </c>
      <c r="B277" s="59" t="s">
        <v>316</v>
      </c>
      <c r="C277" s="60">
        <v>0</v>
      </c>
      <c r="D277" s="61">
        <v>0</v>
      </c>
      <c r="E277" s="61">
        <v>0</v>
      </c>
      <c r="F277" s="62">
        <f t="shared" si="23"/>
        <v>0</v>
      </c>
      <c r="G277" s="60">
        <v>0</v>
      </c>
      <c r="H277" s="61">
        <v>0</v>
      </c>
      <c r="I277" s="61">
        <v>0</v>
      </c>
      <c r="J277" s="62" t="str">
        <f t="shared" si="24"/>
        <v/>
      </c>
      <c r="K277" s="60">
        <v>2</v>
      </c>
      <c r="L277" s="61">
        <v>0</v>
      </c>
      <c r="M277" s="61">
        <v>2</v>
      </c>
      <c r="N277" s="62">
        <f t="shared" si="25"/>
        <v>3.561484715309603E-8</v>
      </c>
      <c r="O277" s="61">
        <v>0</v>
      </c>
      <c r="P277" s="61">
        <v>0</v>
      </c>
      <c r="Q277" s="61">
        <v>0</v>
      </c>
      <c r="R277" s="62" t="str">
        <f t="shared" si="26"/>
        <v/>
      </c>
    </row>
    <row r="278" spans="1:18" ht="17.45" customHeight="1" x14ac:dyDescent="0.25">
      <c r="A278" s="141" t="s">
        <v>481</v>
      </c>
      <c r="B278" s="59" t="s">
        <v>392</v>
      </c>
      <c r="C278" s="60">
        <v>0</v>
      </c>
      <c r="D278" s="61">
        <v>0</v>
      </c>
      <c r="E278" s="61">
        <v>0</v>
      </c>
      <c r="F278" s="62">
        <f t="shared" si="23"/>
        <v>0</v>
      </c>
      <c r="G278" s="60">
        <v>0</v>
      </c>
      <c r="H278" s="61">
        <v>0</v>
      </c>
      <c r="I278" s="61">
        <v>0</v>
      </c>
      <c r="J278" s="62" t="str">
        <f t="shared" si="24"/>
        <v/>
      </c>
      <c r="K278" s="60">
        <v>1</v>
      </c>
      <c r="L278" s="61">
        <v>0</v>
      </c>
      <c r="M278" s="61">
        <v>1</v>
      </c>
      <c r="N278" s="62">
        <f t="shared" si="25"/>
        <v>1.7807423576548015E-8</v>
      </c>
      <c r="O278" s="61">
        <v>0</v>
      </c>
      <c r="P278" s="61">
        <v>0</v>
      </c>
      <c r="Q278" s="61">
        <v>0</v>
      </c>
      <c r="R278" s="62" t="str">
        <f t="shared" si="26"/>
        <v/>
      </c>
    </row>
    <row r="279" spans="1:18" ht="17.45" customHeight="1" x14ac:dyDescent="0.25">
      <c r="A279" s="141" t="s">
        <v>153</v>
      </c>
      <c r="B279" s="59" t="s">
        <v>317</v>
      </c>
      <c r="C279" s="60">
        <v>0</v>
      </c>
      <c r="D279" s="61">
        <v>0</v>
      </c>
      <c r="E279" s="61">
        <v>0</v>
      </c>
      <c r="F279" s="62">
        <f t="shared" si="23"/>
        <v>0</v>
      </c>
      <c r="G279" s="60">
        <v>0</v>
      </c>
      <c r="H279" s="61">
        <v>0</v>
      </c>
      <c r="I279" s="61">
        <v>0</v>
      </c>
      <c r="J279" s="62" t="str">
        <f t="shared" si="24"/>
        <v/>
      </c>
      <c r="K279" s="60">
        <v>0</v>
      </c>
      <c r="L279" s="61">
        <v>1</v>
      </c>
      <c r="M279" s="61">
        <v>1</v>
      </c>
      <c r="N279" s="62">
        <f t="shared" si="25"/>
        <v>1.7807423576548015E-8</v>
      </c>
      <c r="O279" s="61">
        <v>0</v>
      </c>
      <c r="P279" s="61">
        <v>0</v>
      </c>
      <c r="Q279" s="61">
        <v>0</v>
      </c>
      <c r="R279" s="62" t="str">
        <f t="shared" si="26"/>
        <v/>
      </c>
    </row>
    <row r="280" spans="1:18" ht="17.45" customHeight="1" x14ac:dyDescent="0.25">
      <c r="A280" s="141" t="s">
        <v>213</v>
      </c>
      <c r="B280" s="59" t="s">
        <v>391</v>
      </c>
      <c r="C280" s="60">
        <v>0</v>
      </c>
      <c r="D280" s="61">
        <v>0</v>
      </c>
      <c r="E280" s="61">
        <v>0</v>
      </c>
      <c r="F280" s="62">
        <f t="shared" si="23"/>
        <v>0</v>
      </c>
      <c r="G280" s="60">
        <v>0</v>
      </c>
      <c r="H280" s="61">
        <v>0</v>
      </c>
      <c r="I280" s="61">
        <v>0</v>
      </c>
      <c r="J280" s="62" t="str">
        <f t="shared" si="24"/>
        <v/>
      </c>
      <c r="K280" s="60">
        <v>1</v>
      </c>
      <c r="L280" s="61">
        <v>0</v>
      </c>
      <c r="M280" s="61">
        <v>1</v>
      </c>
      <c r="N280" s="62">
        <f t="shared" si="25"/>
        <v>1.7807423576548015E-8</v>
      </c>
      <c r="O280" s="61">
        <v>0</v>
      </c>
      <c r="P280" s="61">
        <v>0</v>
      </c>
      <c r="Q280" s="61">
        <v>0</v>
      </c>
      <c r="R280" s="62" t="str">
        <f t="shared" si="26"/>
        <v/>
      </c>
    </row>
    <row r="281" spans="1:18" ht="17.45" customHeight="1" x14ac:dyDescent="0.25">
      <c r="A281" s="141" t="s">
        <v>318</v>
      </c>
      <c r="B281" s="59" t="s">
        <v>318</v>
      </c>
      <c r="C281" s="60">
        <v>0</v>
      </c>
      <c r="D281" s="61">
        <v>0</v>
      </c>
      <c r="E281" s="61">
        <v>0</v>
      </c>
      <c r="F281" s="62">
        <f t="shared" si="23"/>
        <v>0</v>
      </c>
      <c r="G281" s="60">
        <v>0</v>
      </c>
      <c r="H281" s="61">
        <v>0</v>
      </c>
      <c r="I281" s="61">
        <v>0</v>
      </c>
      <c r="J281" s="62" t="str">
        <f t="shared" si="24"/>
        <v/>
      </c>
      <c r="K281" s="60">
        <v>0</v>
      </c>
      <c r="L281" s="61">
        <v>1</v>
      </c>
      <c r="M281" s="61">
        <v>1</v>
      </c>
      <c r="N281" s="62">
        <f t="shared" si="25"/>
        <v>1.7807423576548015E-8</v>
      </c>
      <c r="O281" s="61">
        <v>0</v>
      </c>
      <c r="P281" s="61">
        <v>0</v>
      </c>
      <c r="Q281" s="61">
        <v>0</v>
      </c>
      <c r="R281" s="62" t="str">
        <f t="shared" si="26"/>
        <v/>
      </c>
    </row>
    <row r="282" spans="1:18" ht="17.45" customHeight="1" x14ac:dyDescent="0.25">
      <c r="A282" s="141" t="s">
        <v>525</v>
      </c>
      <c r="B282" s="59" t="s">
        <v>368</v>
      </c>
      <c r="C282" s="60">
        <v>0</v>
      </c>
      <c r="D282" s="61">
        <v>0</v>
      </c>
      <c r="E282" s="61">
        <v>0</v>
      </c>
      <c r="F282" s="62">
        <f t="shared" si="23"/>
        <v>0</v>
      </c>
      <c r="G282" s="60">
        <v>0</v>
      </c>
      <c r="H282" s="61">
        <v>0</v>
      </c>
      <c r="I282" s="61">
        <v>0</v>
      </c>
      <c r="J282" s="62" t="str">
        <f t="shared" si="24"/>
        <v/>
      </c>
      <c r="K282" s="60">
        <v>0</v>
      </c>
      <c r="L282" s="61">
        <v>1</v>
      </c>
      <c r="M282" s="61">
        <v>1</v>
      </c>
      <c r="N282" s="62">
        <f t="shared" si="25"/>
        <v>1.7807423576548015E-8</v>
      </c>
      <c r="O282" s="61">
        <v>0</v>
      </c>
      <c r="P282" s="61">
        <v>0</v>
      </c>
      <c r="Q282" s="61">
        <v>0</v>
      </c>
      <c r="R282" s="62" t="str">
        <f t="shared" si="26"/>
        <v/>
      </c>
    </row>
    <row r="283" spans="1:18" ht="17.45" customHeight="1" x14ac:dyDescent="0.25">
      <c r="A283" s="141" t="s">
        <v>216</v>
      </c>
      <c r="B283" s="59" t="s">
        <v>319</v>
      </c>
      <c r="C283" s="60">
        <v>0</v>
      </c>
      <c r="D283" s="61">
        <v>0</v>
      </c>
      <c r="E283" s="61">
        <v>0</v>
      </c>
      <c r="F283" s="62">
        <f t="shared" si="23"/>
        <v>0</v>
      </c>
      <c r="G283" s="60">
        <v>0</v>
      </c>
      <c r="H283" s="61">
        <v>0</v>
      </c>
      <c r="I283" s="61">
        <v>0</v>
      </c>
      <c r="J283" s="62" t="str">
        <f t="shared" si="24"/>
        <v/>
      </c>
      <c r="K283" s="60">
        <v>1</v>
      </c>
      <c r="L283" s="61">
        <v>0</v>
      </c>
      <c r="M283" s="61">
        <v>1</v>
      </c>
      <c r="N283" s="62">
        <f t="shared" si="25"/>
        <v>1.7807423576548015E-8</v>
      </c>
      <c r="O283" s="61">
        <v>0</v>
      </c>
      <c r="P283" s="61">
        <v>0</v>
      </c>
      <c r="Q283" s="61">
        <v>0</v>
      </c>
      <c r="R283" s="62" t="str">
        <f t="shared" si="26"/>
        <v/>
      </c>
    </row>
    <row r="284" spans="1:18" ht="17.45" customHeight="1" x14ac:dyDescent="0.25">
      <c r="A284" s="141" t="s">
        <v>264</v>
      </c>
      <c r="B284" s="59" t="s">
        <v>264</v>
      </c>
      <c r="C284" s="60">
        <v>0</v>
      </c>
      <c r="D284" s="61">
        <v>0</v>
      </c>
      <c r="E284" s="61">
        <v>0</v>
      </c>
      <c r="F284" s="62">
        <f t="shared" si="23"/>
        <v>0</v>
      </c>
      <c r="G284" s="60">
        <v>0</v>
      </c>
      <c r="H284" s="61">
        <v>0</v>
      </c>
      <c r="I284" s="61">
        <v>0</v>
      </c>
      <c r="J284" s="62" t="str">
        <f t="shared" si="24"/>
        <v/>
      </c>
      <c r="K284" s="60">
        <v>0</v>
      </c>
      <c r="L284" s="61">
        <v>0</v>
      </c>
      <c r="M284" s="61">
        <v>0</v>
      </c>
      <c r="N284" s="62">
        <f t="shared" si="25"/>
        <v>0</v>
      </c>
      <c r="O284" s="61">
        <v>56</v>
      </c>
      <c r="P284" s="61">
        <v>56</v>
      </c>
      <c r="Q284" s="61">
        <v>112</v>
      </c>
      <c r="R284" s="62">
        <f t="shared" si="26"/>
        <v>-1</v>
      </c>
    </row>
    <row r="285" spans="1:18" ht="17.45" customHeight="1" x14ac:dyDescent="0.25">
      <c r="A285" s="141" t="s">
        <v>470</v>
      </c>
      <c r="B285" s="59" t="s">
        <v>390</v>
      </c>
      <c r="C285" s="60">
        <v>0</v>
      </c>
      <c r="D285" s="61">
        <v>0</v>
      </c>
      <c r="E285" s="61">
        <v>0</v>
      </c>
      <c r="F285" s="62">
        <f t="shared" si="23"/>
        <v>0</v>
      </c>
      <c r="G285" s="60">
        <v>0</v>
      </c>
      <c r="H285" s="61">
        <v>0</v>
      </c>
      <c r="I285" s="61">
        <v>0</v>
      </c>
      <c r="J285" s="62" t="str">
        <f t="shared" si="24"/>
        <v/>
      </c>
      <c r="K285" s="60">
        <v>0</v>
      </c>
      <c r="L285" s="61">
        <v>0</v>
      </c>
      <c r="M285" s="61">
        <v>0</v>
      </c>
      <c r="N285" s="62">
        <f t="shared" si="25"/>
        <v>0</v>
      </c>
      <c r="O285" s="61">
        <v>0</v>
      </c>
      <c r="P285" s="61">
        <v>50</v>
      </c>
      <c r="Q285" s="61">
        <v>50</v>
      </c>
      <c r="R285" s="62">
        <f t="shared" si="26"/>
        <v>-1</v>
      </c>
    </row>
    <row r="286" spans="1:18" ht="17.45" customHeight="1" x14ac:dyDescent="0.25">
      <c r="A286" s="141" t="s">
        <v>526</v>
      </c>
      <c r="B286" s="59" t="s">
        <v>322</v>
      </c>
      <c r="C286" s="60">
        <v>0</v>
      </c>
      <c r="D286" s="61">
        <v>0</v>
      </c>
      <c r="E286" s="61">
        <v>0</v>
      </c>
      <c r="F286" s="62">
        <f t="shared" si="23"/>
        <v>0</v>
      </c>
      <c r="G286" s="60">
        <v>0</v>
      </c>
      <c r="H286" s="61">
        <v>0</v>
      </c>
      <c r="I286" s="61">
        <v>0</v>
      </c>
      <c r="J286" s="62" t="str">
        <f t="shared" si="24"/>
        <v/>
      </c>
      <c r="K286" s="60">
        <v>0</v>
      </c>
      <c r="L286" s="61">
        <v>0</v>
      </c>
      <c r="M286" s="61">
        <v>0</v>
      </c>
      <c r="N286" s="62">
        <f t="shared" si="25"/>
        <v>0</v>
      </c>
      <c r="O286" s="61">
        <v>20</v>
      </c>
      <c r="P286" s="61">
        <v>26</v>
      </c>
      <c r="Q286" s="61">
        <v>46</v>
      </c>
      <c r="R286" s="62">
        <f t="shared" si="26"/>
        <v>-1</v>
      </c>
    </row>
    <row r="287" spans="1:18" ht="17.45" customHeight="1" x14ac:dyDescent="0.25">
      <c r="A287" s="141" t="s">
        <v>470</v>
      </c>
      <c r="B287" s="59" t="s">
        <v>321</v>
      </c>
      <c r="C287" s="60">
        <v>0</v>
      </c>
      <c r="D287" s="61">
        <v>0</v>
      </c>
      <c r="E287" s="61">
        <v>0</v>
      </c>
      <c r="F287" s="62">
        <f t="shared" si="23"/>
        <v>0</v>
      </c>
      <c r="G287" s="60">
        <v>0</v>
      </c>
      <c r="H287" s="61">
        <v>0</v>
      </c>
      <c r="I287" s="61">
        <v>0</v>
      </c>
      <c r="J287" s="62" t="str">
        <f t="shared" si="24"/>
        <v/>
      </c>
      <c r="K287" s="60">
        <v>0</v>
      </c>
      <c r="L287" s="61">
        <v>0</v>
      </c>
      <c r="M287" s="61">
        <v>0</v>
      </c>
      <c r="N287" s="62">
        <f t="shared" si="25"/>
        <v>0</v>
      </c>
      <c r="O287" s="61">
        <v>26</v>
      </c>
      <c r="P287" s="61">
        <v>17</v>
      </c>
      <c r="Q287" s="61">
        <v>43</v>
      </c>
      <c r="R287" s="62">
        <f t="shared" si="26"/>
        <v>-1</v>
      </c>
    </row>
    <row r="288" spans="1:18" ht="17.45" customHeight="1" x14ac:dyDescent="0.25">
      <c r="A288" s="141" t="s">
        <v>478</v>
      </c>
      <c r="B288" s="59" t="s">
        <v>324</v>
      </c>
      <c r="C288" s="60">
        <v>0</v>
      </c>
      <c r="D288" s="61">
        <v>0</v>
      </c>
      <c r="E288" s="61">
        <v>0</v>
      </c>
      <c r="F288" s="62">
        <f t="shared" si="23"/>
        <v>0</v>
      </c>
      <c r="G288" s="60">
        <v>0</v>
      </c>
      <c r="H288" s="61">
        <v>0</v>
      </c>
      <c r="I288" s="61">
        <v>0</v>
      </c>
      <c r="J288" s="62" t="str">
        <f t="shared" si="24"/>
        <v/>
      </c>
      <c r="K288" s="60">
        <v>0</v>
      </c>
      <c r="L288" s="61">
        <v>0</v>
      </c>
      <c r="M288" s="61">
        <v>0</v>
      </c>
      <c r="N288" s="62">
        <f t="shared" si="25"/>
        <v>0</v>
      </c>
      <c r="O288" s="61">
        <v>19</v>
      </c>
      <c r="P288" s="61">
        <v>19</v>
      </c>
      <c r="Q288" s="61">
        <v>38</v>
      </c>
      <c r="R288" s="62">
        <f t="shared" si="26"/>
        <v>-1</v>
      </c>
    </row>
    <row r="289" spans="1:18" ht="17.45" customHeight="1" x14ac:dyDescent="0.25">
      <c r="A289" s="141" t="s">
        <v>213</v>
      </c>
      <c r="B289" s="59" t="s">
        <v>323</v>
      </c>
      <c r="C289" s="60">
        <v>0</v>
      </c>
      <c r="D289" s="61">
        <v>0</v>
      </c>
      <c r="E289" s="61">
        <v>0</v>
      </c>
      <c r="F289" s="62">
        <f t="shared" si="23"/>
        <v>0</v>
      </c>
      <c r="G289" s="60">
        <v>0</v>
      </c>
      <c r="H289" s="61">
        <v>0</v>
      </c>
      <c r="I289" s="61">
        <v>0</v>
      </c>
      <c r="J289" s="62" t="str">
        <f t="shared" si="24"/>
        <v/>
      </c>
      <c r="K289" s="60">
        <v>0</v>
      </c>
      <c r="L289" s="61">
        <v>0</v>
      </c>
      <c r="M289" s="61">
        <v>0</v>
      </c>
      <c r="N289" s="62">
        <f t="shared" si="25"/>
        <v>0</v>
      </c>
      <c r="O289" s="61">
        <v>17</v>
      </c>
      <c r="P289" s="61">
        <v>20</v>
      </c>
      <c r="Q289" s="61">
        <v>37</v>
      </c>
      <c r="R289" s="62">
        <f t="shared" si="26"/>
        <v>-1</v>
      </c>
    </row>
    <row r="290" spans="1:18" ht="17.45" customHeight="1" x14ac:dyDescent="0.25">
      <c r="A290" s="141" t="s">
        <v>527</v>
      </c>
      <c r="B290" s="59" t="s">
        <v>326</v>
      </c>
      <c r="C290" s="60">
        <v>0</v>
      </c>
      <c r="D290" s="61">
        <v>0</v>
      </c>
      <c r="E290" s="61">
        <v>0</v>
      </c>
      <c r="F290" s="62">
        <f t="shared" si="23"/>
        <v>0</v>
      </c>
      <c r="G290" s="60">
        <v>0</v>
      </c>
      <c r="H290" s="61">
        <v>0</v>
      </c>
      <c r="I290" s="61">
        <v>0</v>
      </c>
      <c r="J290" s="62" t="str">
        <f t="shared" si="24"/>
        <v/>
      </c>
      <c r="K290" s="60">
        <v>0</v>
      </c>
      <c r="L290" s="61">
        <v>0</v>
      </c>
      <c r="M290" s="61">
        <v>0</v>
      </c>
      <c r="N290" s="62">
        <f t="shared" si="25"/>
        <v>0</v>
      </c>
      <c r="O290" s="61">
        <v>18</v>
      </c>
      <c r="P290" s="61">
        <v>18</v>
      </c>
      <c r="Q290" s="61">
        <v>36</v>
      </c>
      <c r="R290" s="62">
        <f t="shared" si="26"/>
        <v>-1</v>
      </c>
    </row>
    <row r="291" spans="1:18" ht="17.45" customHeight="1" x14ac:dyDescent="0.25">
      <c r="A291" s="141" t="s">
        <v>471</v>
      </c>
      <c r="B291" s="59" t="s">
        <v>325</v>
      </c>
      <c r="C291" s="60">
        <v>0</v>
      </c>
      <c r="D291" s="61">
        <v>0</v>
      </c>
      <c r="E291" s="61">
        <v>0</v>
      </c>
      <c r="F291" s="62">
        <f t="shared" si="23"/>
        <v>0</v>
      </c>
      <c r="G291" s="60">
        <v>0</v>
      </c>
      <c r="H291" s="61">
        <v>0</v>
      </c>
      <c r="I291" s="61">
        <v>0</v>
      </c>
      <c r="J291" s="62" t="str">
        <f t="shared" si="24"/>
        <v/>
      </c>
      <c r="K291" s="60">
        <v>0</v>
      </c>
      <c r="L291" s="61">
        <v>0</v>
      </c>
      <c r="M291" s="61">
        <v>0</v>
      </c>
      <c r="N291" s="62">
        <f t="shared" si="25"/>
        <v>0</v>
      </c>
      <c r="O291" s="61">
        <v>4</v>
      </c>
      <c r="P291" s="61">
        <v>28</v>
      </c>
      <c r="Q291" s="61">
        <v>32</v>
      </c>
      <c r="R291" s="62">
        <f t="shared" si="26"/>
        <v>-1</v>
      </c>
    </row>
    <row r="292" spans="1:18" ht="17.45" customHeight="1" x14ac:dyDescent="0.25">
      <c r="A292" s="141" t="s">
        <v>372</v>
      </c>
      <c r="B292" s="59" t="s">
        <v>372</v>
      </c>
      <c r="C292" s="60">
        <v>0</v>
      </c>
      <c r="D292" s="61">
        <v>0</v>
      </c>
      <c r="E292" s="61">
        <v>0</v>
      </c>
      <c r="F292" s="62">
        <f t="shared" si="23"/>
        <v>0</v>
      </c>
      <c r="G292" s="60">
        <v>0</v>
      </c>
      <c r="H292" s="61">
        <v>0</v>
      </c>
      <c r="I292" s="61">
        <v>0</v>
      </c>
      <c r="J292" s="62" t="str">
        <f t="shared" si="24"/>
        <v/>
      </c>
      <c r="K292" s="60">
        <v>0</v>
      </c>
      <c r="L292" s="61">
        <v>0</v>
      </c>
      <c r="M292" s="61">
        <v>0</v>
      </c>
      <c r="N292" s="62">
        <f t="shared" si="25"/>
        <v>0</v>
      </c>
      <c r="O292" s="61">
        <v>15</v>
      </c>
      <c r="P292" s="61">
        <v>15</v>
      </c>
      <c r="Q292" s="61">
        <v>30</v>
      </c>
      <c r="R292" s="62">
        <f t="shared" si="26"/>
        <v>-1</v>
      </c>
    </row>
    <row r="293" spans="1:18" ht="17.45" customHeight="1" x14ac:dyDescent="0.25">
      <c r="A293" s="141" t="s">
        <v>474</v>
      </c>
      <c r="B293" s="59" t="s">
        <v>389</v>
      </c>
      <c r="C293" s="60">
        <v>0</v>
      </c>
      <c r="D293" s="61">
        <v>0</v>
      </c>
      <c r="E293" s="61">
        <v>0</v>
      </c>
      <c r="F293" s="62">
        <f t="shared" si="23"/>
        <v>0</v>
      </c>
      <c r="G293" s="60">
        <v>10</v>
      </c>
      <c r="H293" s="61">
        <v>0</v>
      </c>
      <c r="I293" s="61">
        <v>10</v>
      </c>
      <c r="J293" s="62">
        <f t="shared" si="24"/>
        <v>-1</v>
      </c>
      <c r="K293" s="60">
        <v>0</v>
      </c>
      <c r="L293" s="61">
        <v>0</v>
      </c>
      <c r="M293" s="61">
        <v>0</v>
      </c>
      <c r="N293" s="62">
        <f t="shared" si="25"/>
        <v>0</v>
      </c>
      <c r="O293" s="61">
        <v>29</v>
      </c>
      <c r="P293" s="61">
        <v>0</v>
      </c>
      <c r="Q293" s="61">
        <v>29</v>
      </c>
      <c r="R293" s="62">
        <f t="shared" si="26"/>
        <v>-1</v>
      </c>
    </row>
    <row r="294" spans="1:18" ht="17.45" customHeight="1" x14ac:dyDescent="0.25">
      <c r="A294" s="141" t="s">
        <v>468</v>
      </c>
      <c r="B294" s="59" t="s">
        <v>346</v>
      </c>
      <c r="C294" s="60">
        <v>0</v>
      </c>
      <c r="D294" s="61">
        <v>0</v>
      </c>
      <c r="E294" s="61">
        <v>0</v>
      </c>
      <c r="F294" s="62">
        <f t="shared" si="23"/>
        <v>0</v>
      </c>
      <c r="G294" s="60">
        <v>0</v>
      </c>
      <c r="H294" s="61">
        <v>0</v>
      </c>
      <c r="I294" s="61">
        <v>0</v>
      </c>
      <c r="J294" s="62" t="str">
        <f t="shared" si="24"/>
        <v/>
      </c>
      <c r="K294" s="60">
        <v>0</v>
      </c>
      <c r="L294" s="61">
        <v>0</v>
      </c>
      <c r="M294" s="61">
        <v>0</v>
      </c>
      <c r="N294" s="62">
        <f t="shared" si="25"/>
        <v>0</v>
      </c>
      <c r="O294" s="61">
        <v>23</v>
      </c>
      <c r="P294" s="61">
        <v>4</v>
      </c>
      <c r="Q294" s="61">
        <v>27</v>
      </c>
      <c r="R294" s="62">
        <f t="shared" si="26"/>
        <v>-1</v>
      </c>
    </row>
    <row r="295" spans="1:18" ht="17.45" customHeight="1" x14ac:dyDescent="0.25">
      <c r="A295" s="141" t="s">
        <v>400</v>
      </c>
      <c r="B295" s="59" t="s">
        <v>327</v>
      </c>
      <c r="C295" s="60">
        <v>0</v>
      </c>
      <c r="D295" s="61">
        <v>0</v>
      </c>
      <c r="E295" s="61">
        <v>0</v>
      </c>
      <c r="F295" s="62">
        <f t="shared" si="23"/>
        <v>0</v>
      </c>
      <c r="G295" s="60">
        <v>0</v>
      </c>
      <c r="H295" s="61">
        <v>0</v>
      </c>
      <c r="I295" s="61">
        <v>0</v>
      </c>
      <c r="J295" s="62" t="str">
        <f t="shared" si="24"/>
        <v/>
      </c>
      <c r="K295" s="60">
        <v>0</v>
      </c>
      <c r="L295" s="61">
        <v>0</v>
      </c>
      <c r="M295" s="61">
        <v>0</v>
      </c>
      <c r="N295" s="62">
        <f t="shared" si="25"/>
        <v>0</v>
      </c>
      <c r="O295" s="61">
        <v>5</v>
      </c>
      <c r="P295" s="61">
        <v>19</v>
      </c>
      <c r="Q295" s="61">
        <v>24</v>
      </c>
      <c r="R295" s="62">
        <f t="shared" si="26"/>
        <v>-1</v>
      </c>
    </row>
    <row r="296" spans="1:18" ht="17.45" customHeight="1" x14ac:dyDescent="0.25">
      <c r="A296" s="141" t="s">
        <v>528</v>
      </c>
      <c r="B296" s="59" t="s">
        <v>376</v>
      </c>
      <c r="C296" s="60">
        <v>0</v>
      </c>
      <c r="D296" s="61">
        <v>0</v>
      </c>
      <c r="E296" s="61">
        <v>0</v>
      </c>
      <c r="F296" s="62">
        <f t="shared" si="23"/>
        <v>0</v>
      </c>
      <c r="G296" s="60">
        <v>0</v>
      </c>
      <c r="H296" s="61">
        <v>0</v>
      </c>
      <c r="I296" s="61">
        <v>0</v>
      </c>
      <c r="J296" s="62" t="str">
        <f t="shared" si="24"/>
        <v/>
      </c>
      <c r="K296" s="60">
        <v>0</v>
      </c>
      <c r="L296" s="61">
        <v>0</v>
      </c>
      <c r="M296" s="61">
        <v>0</v>
      </c>
      <c r="N296" s="62">
        <f t="shared" si="25"/>
        <v>0</v>
      </c>
      <c r="O296" s="61">
        <v>7</v>
      </c>
      <c r="P296" s="61">
        <v>14</v>
      </c>
      <c r="Q296" s="61">
        <v>21</v>
      </c>
      <c r="R296" s="62">
        <f t="shared" si="26"/>
        <v>-1</v>
      </c>
    </row>
    <row r="297" spans="1:18" ht="17.45" customHeight="1" x14ac:dyDescent="0.25">
      <c r="A297" s="141" t="s">
        <v>431</v>
      </c>
      <c r="B297" s="59" t="s">
        <v>328</v>
      </c>
      <c r="C297" s="60">
        <v>0</v>
      </c>
      <c r="D297" s="61">
        <v>0</v>
      </c>
      <c r="E297" s="61">
        <v>0</v>
      </c>
      <c r="F297" s="62">
        <f t="shared" si="23"/>
        <v>0</v>
      </c>
      <c r="G297" s="60">
        <v>0</v>
      </c>
      <c r="H297" s="61">
        <v>0</v>
      </c>
      <c r="I297" s="61">
        <v>0</v>
      </c>
      <c r="J297" s="62" t="str">
        <f t="shared" si="24"/>
        <v/>
      </c>
      <c r="K297" s="60">
        <v>0</v>
      </c>
      <c r="L297" s="61">
        <v>0</v>
      </c>
      <c r="M297" s="61">
        <v>0</v>
      </c>
      <c r="N297" s="62">
        <f t="shared" si="25"/>
        <v>0</v>
      </c>
      <c r="O297" s="61">
        <v>10</v>
      </c>
      <c r="P297" s="61">
        <v>10</v>
      </c>
      <c r="Q297" s="61">
        <v>20</v>
      </c>
      <c r="R297" s="62">
        <f t="shared" si="26"/>
        <v>-1</v>
      </c>
    </row>
    <row r="298" spans="1:18" ht="17.45" customHeight="1" x14ac:dyDescent="0.25">
      <c r="A298" s="141" t="s">
        <v>152</v>
      </c>
      <c r="B298" s="59" t="s">
        <v>329</v>
      </c>
      <c r="C298" s="60">
        <v>0</v>
      </c>
      <c r="D298" s="61">
        <v>0</v>
      </c>
      <c r="E298" s="61">
        <v>0</v>
      </c>
      <c r="F298" s="62">
        <f t="shared" si="23"/>
        <v>0</v>
      </c>
      <c r="G298" s="60">
        <v>0</v>
      </c>
      <c r="H298" s="61">
        <v>0</v>
      </c>
      <c r="I298" s="61">
        <v>0</v>
      </c>
      <c r="J298" s="62" t="str">
        <f t="shared" si="24"/>
        <v/>
      </c>
      <c r="K298" s="60">
        <v>0</v>
      </c>
      <c r="L298" s="61">
        <v>0</v>
      </c>
      <c r="M298" s="61">
        <v>0</v>
      </c>
      <c r="N298" s="62">
        <f t="shared" si="25"/>
        <v>0</v>
      </c>
      <c r="O298" s="61">
        <v>8</v>
      </c>
      <c r="P298" s="61">
        <v>10</v>
      </c>
      <c r="Q298" s="61">
        <v>18</v>
      </c>
      <c r="R298" s="62">
        <f t="shared" si="26"/>
        <v>-1</v>
      </c>
    </row>
    <row r="299" spans="1:18" ht="17.45" customHeight="1" x14ac:dyDescent="0.25">
      <c r="A299" s="141" t="s">
        <v>421</v>
      </c>
      <c r="B299" s="59" t="s">
        <v>388</v>
      </c>
      <c r="C299" s="60">
        <v>0</v>
      </c>
      <c r="D299" s="61">
        <v>0</v>
      </c>
      <c r="E299" s="61">
        <v>0</v>
      </c>
      <c r="F299" s="62">
        <f t="shared" si="23"/>
        <v>0</v>
      </c>
      <c r="G299" s="60">
        <v>0</v>
      </c>
      <c r="H299" s="61">
        <v>0</v>
      </c>
      <c r="I299" s="61">
        <v>0</v>
      </c>
      <c r="J299" s="62" t="str">
        <f t="shared" si="24"/>
        <v/>
      </c>
      <c r="K299" s="60">
        <v>0</v>
      </c>
      <c r="L299" s="61">
        <v>0</v>
      </c>
      <c r="M299" s="61">
        <v>0</v>
      </c>
      <c r="N299" s="62">
        <f t="shared" si="25"/>
        <v>0</v>
      </c>
      <c r="O299" s="61">
        <v>16</v>
      </c>
      <c r="P299" s="61">
        <v>0</v>
      </c>
      <c r="Q299" s="61">
        <v>16</v>
      </c>
      <c r="R299" s="62">
        <f t="shared" si="26"/>
        <v>-1</v>
      </c>
    </row>
    <row r="300" spans="1:18" ht="17.45" customHeight="1" x14ac:dyDescent="0.25">
      <c r="A300" s="141" t="s">
        <v>529</v>
      </c>
      <c r="B300" s="59" t="s">
        <v>330</v>
      </c>
      <c r="C300" s="60">
        <v>0</v>
      </c>
      <c r="D300" s="61">
        <v>0</v>
      </c>
      <c r="E300" s="61">
        <v>0</v>
      </c>
      <c r="F300" s="62">
        <f t="shared" si="23"/>
        <v>0</v>
      </c>
      <c r="G300" s="60">
        <v>0</v>
      </c>
      <c r="H300" s="61">
        <v>0</v>
      </c>
      <c r="I300" s="61">
        <v>0</v>
      </c>
      <c r="J300" s="62" t="str">
        <f t="shared" si="24"/>
        <v/>
      </c>
      <c r="K300" s="60">
        <v>0</v>
      </c>
      <c r="L300" s="61">
        <v>0</v>
      </c>
      <c r="M300" s="61">
        <v>0</v>
      </c>
      <c r="N300" s="62">
        <f t="shared" si="25"/>
        <v>0</v>
      </c>
      <c r="O300" s="61">
        <v>8</v>
      </c>
      <c r="P300" s="61">
        <v>8</v>
      </c>
      <c r="Q300" s="61">
        <v>16</v>
      </c>
      <c r="R300" s="62">
        <f t="shared" si="26"/>
        <v>-1</v>
      </c>
    </row>
    <row r="301" spans="1:18" ht="17.45" customHeight="1" x14ac:dyDescent="0.25">
      <c r="A301" s="141" t="s">
        <v>180</v>
      </c>
      <c r="B301" s="59" t="s">
        <v>255</v>
      </c>
      <c r="C301" s="60">
        <v>0</v>
      </c>
      <c r="D301" s="61">
        <v>0</v>
      </c>
      <c r="E301" s="61">
        <v>0</v>
      </c>
      <c r="F301" s="62">
        <f t="shared" si="23"/>
        <v>0</v>
      </c>
      <c r="G301" s="60">
        <v>0</v>
      </c>
      <c r="H301" s="61">
        <v>0</v>
      </c>
      <c r="I301" s="61">
        <v>0</v>
      </c>
      <c r="J301" s="62" t="str">
        <f t="shared" si="24"/>
        <v/>
      </c>
      <c r="K301" s="60">
        <v>0</v>
      </c>
      <c r="L301" s="61">
        <v>0</v>
      </c>
      <c r="M301" s="61">
        <v>0</v>
      </c>
      <c r="N301" s="62">
        <f t="shared" si="25"/>
        <v>0</v>
      </c>
      <c r="O301" s="61">
        <v>0</v>
      </c>
      <c r="P301" s="61">
        <v>16</v>
      </c>
      <c r="Q301" s="61">
        <v>16</v>
      </c>
      <c r="R301" s="62">
        <f t="shared" si="26"/>
        <v>-1</v>
      </c>
    </row>
    <row r="302" spans="1:18" ht="17.45" customHeight="1" x14ac:dyDescent="0.25">
      <c r="A302" s="141" t="s">
        <v>473</v>
      </c>
      <c r="B302" s="59" t="s">
        <v>331</v>
      </c>
      <c r="C302" s="60">
        <v>0</v>
      </c>
      <c r="D302" s="61">
        <v>0</v>
      </c>
      <c r="E302" s="61">
        <v>0</v>
      </c>
      <c r="F302" s="62">
        <f t="shared" si="23"/>
        <v>0</v>
      </c>
      <c r="G302" s="60">
        <v>0</v>
      </c>
      <c r="H302" s="61">
        <v>0</v>
      </c>
      <c r="I302" s="61">
        <v>0</v>
      </c>
      <c r="J302" s="62" t="str">
        <f t="shared" si="24"/>
        <v/>
      </c>
      <c r="K302" s="60">
        <v>0</v>
      </c>
      <c r="L302" s="61">
        <v>0</v>
      </c>
      <c r="M302" s="61">
        <v>0</v>
      </c>
      <c r="N302" s="62">
        <f t="shared" si="25"/>
        <v>0</v>
      </c>
      <c r="O302" s="61">
        <v>8</v>
      </c>
      <c r="P302" s="61">
        <v>8</v>
      </c>
      <c r="Q302" s="61">
        <v>16</v>
      </c>
      <c r="R302" s="62">
        <f t="shared" si="26"/>
        <v>-1</v>
      </c>
    </row>
    <row r="303" spans="1:18" ht="17.45" customHeight="1" x14ac:dyDescent="0.25">
      <c r="A303" s="141" t="s">
        <v>419</v>
      </c>
      <c r="B303" s="59" t="s">
        <v>336</v>
      </c>
      <c r="C303" s="60">
        <v>0</v>
      </c>
      <c r="D303" s="61">
        <v>0</v>
      </c>
      <c r="E303" s="61">
        <v>0</v>
      </c>
      <c r="F303" s="62">
        <f t="shared" si="23"/>
        <v>0</v>
      </c>
      <c r="G303" s="60">
        <v>0</v>
      </c>
      <c r="H303" s="61">
        <v>0</v>
      </c>
      <c r="I303" s="61">
        <v>0</v>
      </c>
      <c r="J303" s="62" t="str">
        <f t="shared" si="24"/>
        <v/>
      </c>
      <c r="K303" s="60">
        <v>0</v>
      </c>
      <c r="L303" s="61">
        <v>0</v>
      </c>
      <c r="M303" s="61">
        <v>0</v>
      </c>
      <c r="N303" s="62">
        <f t="shared" si="25"/>
        <v>0</v>
      </c>
      <c r="O303" s="61">
        <v>5</v>
      </c>
      <c r="P303" s="61">
        <v>9</v>
      </c>
      <c r="Q303" s="61">
        <v>14</v>
      </c>
      <c r="R303" s="62">
        <f t="shared" si="26"/>
        <v>-1</v>
      </c>
    </row>
    <row r="304" spans="1:18" ht="17.45" customHeight="1" x14ac:dyDescent="0.25">
      <c r="A304" s="141" t="s">
        <v>530</v>
      </c>
      <c r="B304" s="59" t="s">
        <v>332</v>
      </c>
      <c r="C304" s="60">
        <v>0</v>
      </c>
      <c r="D304" s="61">
        <v>0</v>
      </c>
      <c r="E304" s="61">
        <v>0</v>
      </c>
      <c r="F304" s="62">
        <f t="shared" si="23"/>
        <v>0</v>
      </c>
      <c r="G304" s="60">
        <v>0</v>
      </c>
      <c r="H304" s="61">
        <v>0</v>
      </c>
      <c r="I304" s="61">
        <v>0</v>
      </c>
      <c r="J304" s="62" t="str">
        <f t="shared" si="24"/>
        <v/>
      </c>
      <c r="K304" s="60">
        <v>0</v>
      </c>
      <c r="L304" s="61">
        <v>0</v>
      </c>
      <c r="M304" s="61">
        <v>0</v>
      </c>
      <c r="N304" s="62">
        <f t="shared" si="25"/>
        <v>0</v>
      </c>
      <c r="O304" s="61">
        <v>7</v>
      </c>
      <c r="P304" s="61">
        <v>7</v>
      </c>
      <c r="Q304" s="61">
        <v>14</v>
      </c>
      <c r="R304" s="62">
        <f t="shared" si="26"/>
        <v>-1</v>
      </c>
    </row>
    <row r="305" spans="1:18" ht="17.45" customHeight="1" x14ac:dyDescent="0.25">
      <c r="A305" s="141" t="s">
        <v>198</v>
      </c>
      <c r="B305" s="59" t="s">
        <v>340</v>
      </c>
      <c r="C305" s="60">
        <v>0</v>
      </c>
      <c r="D305" s="61">
        <v>0</v>
      </c>
      <c r="E305" s="61">
        <v>0</v>
      </c>
      <c r="F305" s="62">
        <f t="shared" si="23"/>
        <v>0</v>
      </c>
      <c r="G305" s="60">
        <v>0</v>
      </c>
      <c r="H305" s="61">
        <v>0</v>
      </c>
      <c r="I305" s="61">
        <v>0</v>
      </c>
      <c r="J305" s="62" t="str">
        <f t="shared" si="24"/>
        <v/>
      </c>
      <c r="K305" s="60">
        <v>0</v>
      </c>
      <c r="L305" s="61">
        <v>0</v>
      </c>
      <c r="M305" s="61">
        <v>0</v>
      </c>
      <c r="N305" s="62">
        <f t="shared" si="25"/>
        <v>0</v>
      </c>
      <c r="O305" s="61">
        <v>7</v>
      </c>
      <c r="P305" s="61">
        <v>7</v>
      </c>
      <c r="Q305" s="61">
        <v>14</v>
      </c>
      <c r="R305" s="62">
        <f t="shared" si="26"/>
        <v>-1</v>
      </c>
    </row>
    <row r="306" spans="1:18" ht="17.45" customHeight="1" x14ac:dyDescent="0.25">
      <c r="A306" s="141" t="s">
        <v>465</v>
      </c>
      <c r="B306" s="59" t="s">
        <v>387</v>
      </c>
      <c r="C306" s="60">
        <v>0</v>
      </c>
      <c r="D306" s="61">
        <v>0</v>
      </c>
      <c r="E306" s="61">
        <v>0</v>
      </c>
      <c r="F306" s="62">
        <f t="shared" si="23"/>
        <v>0</v>
      </c>
      <c r="G306" s="60">
        <v>7</v>
      </c>
      <c r="H306" s="61">
        <v>7</v>
      </c>
      <c r="I306" s="61">
        <v>14</v>
      </c>
      <c r="J306" s="62">
        <f t="shared" si="24"/>
        <v>-1</v>
      </c>
      <c r="K306" s="60">
        <v>0</v>
      </c>
      <c r="L306" s="61">
        <v>0</v>
      </c>
      <c r="M306" s="61">
        <v>0</v>
      </c>
      <c r="N306" s="62">
        <f t="shared" si="25"/>
        <v>0</v>
      </c>
      <c r="O306" s="61">
        <v>7</v>
      </c>
      <c r="P306" s="61">
        <v>7</v>
      </c>
      <c r="Q306" s="61">
        <v>14</v>
      </c>
      <c r="R306" s="62">
        <f t="shared" si="26"/>
        <v>-1</v>
      </c>
    </row>
    <row r="307" spans="1:18" ht="17.45" customHeight="1" x14ac:dyDescent="0.25">
      <c r="A307" s="141" t="s">
        <v>464</v>
      </c>
      <c r="B307" s="59" t="s">
        <v>360</v>
      </c>
      <c r="C307" s="60">
        <v>0</v>
      </c>
      <c r="D307" s="61">
        <v>0</v>
      </c>
      <c r="E307" s="61">
        <v>0</v>
      </c>
      <c r="F307" s="62">
        <f t="shared" si="23"/>
        <v>0</v>
      </c>
      <c r="G307" s="60">
        <v>0</v>
      </c>
      <c r="H307" s="61">
        <v>0</v>
      </c>
      <c r="I307" s="61">
        <v>0</v>
      </c>
      <c r="J307" s="62" t="str">
        <f t="shared" si="24"/>
        <v/>
      </c>
      <c r="K307" s="60">
        <v>0</v>
      </c>
      <c r="L307" s="61">
        <v>0</v>
      </c>
      <c r="M307" s="61">
        <v>0</v>
      </c>
      <c r="N307" s="62">
        <f t="shared" si="25"/>
        <v>0</v>
      </c>
      <c r="O307" s="61">
        <v>6</v>
      </c>
      <c r="P307" s="61">
        <v>8</v>
      </c>
      <c r="Q307" s="61">
        <v>14</v>
      </c>
      <c r="R307" s="62">
        <f t="shared" si="26"/>
        <v>-1</v>
      </c>
    </row>
    <row r="308" spans="1:18" ht="17.45" customHeight="1" x14ac:dyDescent="0.25">
      <c r="A308" s="141" t="s">
        <v>463</v>
      </c>
      <c r="B308" s="59" t="s">
        <v>333</v>
      </c>
      <c r="C308" s="60">
        <v>0</v>
      </c>
      <c r="D308" s="61">
        <v>0</v>
      </c>
      <c r="E308" s="61">
        <v>0</v>
      </c>
      <c r="F308" s="62">
        <f t="shared" si="23"/>
        <v>0</v>
      </c>
      <c r="G308" s="60">
        <v>0</v>
      </c>
      <c r="H308" s="61">
        <v>0</v>
      </c>
      <c r="I308" s="61">
        <v>0</v>
      </c>
      <c r="J308" s="62" t="str">
        <f t="shared" si="24"/>
        <v/>
      </c>
      <c r="K308" s="60">
        <v>0</v>
      </c>
      <c r="L308" s="61">
        <v>0</v>
      </c>
      <c r="M308" s="61">
        <v>0</v>
      </c>
      <c r="N308" s="62">
        <f t="shared" si="25"/>
        <v>0</v>
      </c>
      <c r="O308" s="61">
        <v>7</v>
      </c>
      <c r="P308" s="61">
        <v>6</v>
      </c>
      <c r="Q308" s="61">
        <v>13</v>
      </c>
      <c r="R308" s="62">
        <f t="shared" si="26"/>
        <v>-1</v>
      </c>
    </row>
    <row r="309" spans="1:18" ht="17.45" customHeight="1" x14ac:dyDescent="0.25">
      <c r="A309" s="141" t="s">
        <v>334</v>
      </c>
      <c r="B309" s="59" t="s">
        <v>334</v>
      </c>
      <c r="C309" s="60">
        <v>0</v>
      </c>
      <c r="D309" s="61">
        <v>0</v>
      </c>
      <c r="E309" s="61">
        <v>0</v>
      </c>
      <c r="F309" s="62">
        <f t="shared" si="23"/>
        <v>0</v>
      </c>
      <c r="G309" s="60">
        <v>0</v>
      </c>
      <c r="H309" s="61">
        <v>0</v>
      </c>
      <c r="I309" s="61">
        <v>0</v>
      </c>
      <c r="J309" s="62" t="str">
        <f t="shared" si="24"/>
        <v/>
      </c>
      <c r="K309" s="60">
        <v>0</v>
      </c>
      <c r="L309" s="61">
        <v>0</v>
      </c>
      <c r="M309" s="61">
        <v>0</v>
      </c>
      <c r="N309" s="62">
        <f t="shared" si="25"/>
        <v>0</v>
      </c>
      <c r="O309" s="61">
        <v>8</v>
      </c>
      <c r="P309" s="61">
        <v>5</v>
      </c>
      <c r="Q309" s="61">
        <v>13</v>
      </c>
      <c r="R309" s="62">
        <f t="shared" si="26"/>
        <v>-1</v>
      </c>
    </row>
    <row r="310" spans="1:18" ht="17.45" customHeight="1" x14ac:dyDescent="0.25">
      <c r="A310" s="141" t="s">
        <v>462</v>
      </c>
      <c r="B310" s="59" t="s">
        <v>343</v>
      </c>
      <c r="C310" s="60">
        <v>0</v>
      </c>
      <c r="D310" s="61">
        <v>0</v>
      </c>
      <c r="E310" s="61">
        <v>0</v>
      </c>
      <c r="F310" s="62">
        <f t="shared" si="23"/>
        <v>0</v>
      </c>
      <c r="G310" s="60">
        <v>0</v>
      </c>
      <c r="H310" s="61">
        <v>0</v>
      </c>
      <c r="I310" s="61">
        <v>0</v>
      </c>
      <c r="J310" s="62" t="str">
        <f t="shared" si="24"/>
        <v/>
      </c>
      <c r="K310" s="60">
        <v>0</v>
      </c>
      <c r="L310" s="61">
        <v>0</v>
      </c>
      <c r="M310" s="61">
        <v>0</v>
      </c>
      <c r="N310" s="62">
        <f t="shared" si="25"/>
        <v>0</v>
      </c>
      <c r="O310" s="61">
        <v>6</v>
      </c>
      <c r="P310" s="61">
        <v>6</v>
      </c>
      <c r="Q310" s="61">
        <v>12</v>
      </c>
      <c r="R310" s="62">
        <f t="shared" si="26"/>
        <v>-1</v>
      </c>
    </row>
    <row r="311" spans="1:18" ht="17.45" customHeight="1" x14ac:dyDescent="0.25">
      <c r="A311" s="141" t="s">
        <v>213</v>
      </c>
      <c r="B311" s="59" t="s">
        <v>335</v>
      </c>
      <c r="C311" s="60">
        <v>0</v>
      </c>
      <c r="D311" s="61">
        <v>0</v>
      </c>
      <c r="E311" s="61">
        <v>0</v>
      </c>
      <c r="F311" s="62">
        <f t="shared" si="23"/>
        <v>0</v>
      </c>
      <c r="G311" s="60">
        <v>0</v>
      </c>
      <c r="H311" s="61">
        <v>0</v>
      </c>
      <c r="I311" s="61">
        <v>0</v>
      </c>
      <c r="J311" s="62" t="str">
        <f t="shared" si="24"/>
        <v/>
      </c>
      <c r="K311" s="60">
        <v>0</v>
      </c>
      <c r="L311" s="61">
        <v>0</v>
      </c>
      <c r="M311" s="61">
        <v>0</v>
      </c>
      <c r="N311" s="62">
        <f t="shared" si="25"/>
        <v>0</v>
      </c>
      <c r="O311" s="61">
        <v>6</v>
      </c>
      <c r="P311" s="61">
        <v>6</v>
      </c>
      <c r="Q311" s="61">
        <v>12</v>
      </c>
      <c r="R311" s="62">
        <f t="shared" si="26"/>
        <v>-1</v>
      </c>
    </row>
    <row r="312" spans="1:18" ht="17.45" customHeight="1" x14ac:dyDescent="0.25">
      <c r="A312" s="141" t="s">
        <v>461</v>
      </c>
      <c r="B312" s="59" t="s">
        <v>373</v>
      </c>
      <c r="C312" s="60">
        <v>0</v>
      </c>
      <c r="D312" s="61">
        <v>0</v>
      </c>
      <c r="E312" s="61">
        <v>0</v>
      </c>
      <c r="F312" s="62">
        <f t="shared" si="23"/>
        <v>0</v>
      </c>
      <c r="G312" s="60">
        <v>0</v>
      </c>
      <c r="H312" s="61">
        <v>0</v>
      </c>
      <c r="I312" s="61">
        <v>0</v>
      </c>
      <c r="J312" s="62" t="str">
        <f t="shared" si="24"/>
        <v/>
      </c>
      <c r="K312" s="60">
        <v>0</v>
      </c>
      <c r="L312" s="61">
        <v>0</v>
      </c>
      <c r="M312" s="61">
        <v>0</v>
      </c>
      <c r="N312" s="62">
        <f t="shared" si="25"/>
        <v>0</v>
      </c>
      <c r="O312" s="61">
        <v>6</v>
      </c>
      <c r="P312" s="61">
        <v>6</v>
      </c>
      <c r="Q312" s="61">
        <v>12</v>
      </c>
      <c r="R312" s="62">
        <f t="shared" si="26"/>
        <v>-1</v>
      </c>
    </row>
    <row r="313" spans="1:18" ht="17.45" customHeight="1" x14ac:dyDescent="0.25">
      <c r="A313" s="141" t="s">
        <v>227</v>
      </c>
      <c r="B313" s="59" t="s">
        <v>227</v>
      </c>
      <c r="C313" s="60">
        <v>0</v>
      </c>
      <c r="D313" s="61">
        <v>0</v>
      </c>
      <c r="E313" s="61">
        <v>0</v>
      </c>
      <c r="F313" s="62">
        <f t="shared" si="23"/>
        <v>0</v>
      </c>
      <c r="G313" s="60">
        <v>0</v>
      </c>
      <c r="H313" s="61">
        <v>0</v>
      </c>
      <c r="I313" s="61">
        <v>0</v>
      </c>
      <c r="J313" s="62" t="str">
        <f t="shared" si="24"/>
        <v/>
      </c>
      <c r="K313" s="60">
        <v>0</v>
      </c>
      <c r="L313" s="61">
        <v>0</v>
      </c>
      <c r="M313" s="61">
        <v>0</v>
      </c>
      <c r="N313" s="62">
        <f t="shared" si="25"/>
        <v>0</v>
      </c>
      <c r="O313" s="61">
        <v>6</v>
      </c>
      <c r="P313" s="61">
        <v>6</v>
      </c>
      <c r="Q313" s="61">
        <v>12</v>
      </c>
      <c r="R313" s="62">
        <f t="shared" si="26"/>
        <v>-1</v>
      </c>
    </row>
    <row r="314" spans="1:18" ht="17.45" customHeight="1" x14ac:dyDescent="0.25">
      <c r="A314" s="141" t="s">
        <v>216</v>
      </c>
      <c r="B314" s="59" t="s">
        <v>371</v>
      </c>
      <c r="C314" s="60">
        <v>0</v>
      </c>
      <c r="D314" s="61">
        <v>0</v>
      </c>
      <c r="E314" s="61">
        <v>0</v>
      </c>
      <c r="F314" s="62">
        <f t="shared" si="23"/>
        <v>0</v>
      </c>
      <c r="G314" s="60">
        <v>0</v>
      </c>
      <c r="H314" s="61">
        <v>0</v>
      </c>
      <c r="I314" s="61">
        <v>0</v>
      </c>
      <c r="J314" s="62" t="str">
        <f t="shared" si="24"/>
        <v/>
      </c>
      <c r="K314" s="60">
        <v>0</v>
      </c>
      <c r="L314" s="61">
        <v>0</v>
      </c>
      <c r="M314" s="61">
        <v>0</v>
      </c>
      <c r="N314" s="62">
        <f t="shared" si="25"/>
        <v>0</v>
      </c>
      <c r="O314" s="61">
        <v>6</v>
      </c>
      <c r="P314" s="61">
        <v>6</v>
      </c>
      <c r="Q314" s="61">
        <v>12</v>
      </c>
      <c r="R314" s="62">
        <f t="shared" si="26"/>
        <v>-1</v>
      </c>
    </row>
    <row r="315" spans="1:18" ht="17.45" customHeight="1" x14ac:dyDescent="0.25">
      <c r="A315" s="141" t="s">
        <v>81</v>
      </c>
      <c r="B315" s="59" t="s">
        <v>337</v>
      </c>
      <c r="C315" s="60">
        <v>0</v>
      </c>
      <c r="D315" s="61">
        <v>0</v>
      </c>
      <c r="E315" s="61">
        <v>0</v>
      </c>
      <c r="F315" s="62">
        <f t="shared" si="23"/>
        <v>0</v>
      </c>
      <c r="G315" s="60">
        <v>0</v>
      </c>
      <c r="H315" s="61">
        <v>0</v>
      </c>
      <c r="I315" s="61">
        <v>0</v>
      </c>
      <c r="J315" s="62" t="str">
        <f t="shared" si="24"/>
        <v/>
      </c>
      <c r="K315" s="60">
        <v>0</v>
      </c>
      <c r="L315" s="61">
        <v>0</v>
      </c>
      <c r="M315" s="61">
        <v>0</v>
      </c>
      <c r="N315" s="62">
        <f t="shared" si="25"/>
        <v>0</v>
      </c>
      <c r="O315" s="61">
        <v>8</v>
      </c>
      <c r="P315" s="61">
        <v>3</v>
      </c>
      <c r="Q315" s="61">
        <v>11</v>
      </c>
      <c r="R315" s="62">
        <f t="shared" si="26"/>
        <v>-1</v>
      </c>
    </row>
    <row r="316" spans="1:18" ht="17.45" customHeight="1" x14ac:dyDescent="0.25">
      <c r="A316" s="141" t="s">
        <v>338</v>
      </c>
      <c r="B316" s="59" t="s">
        <v>338</v>
      </c>
      <c r="C316" s="60">
        <v>0</v>
      </c>
      <c r="D316" s="61">
        <v>0</v>
      </c>
      <c r="E316" s="61">
        <v>0</v>
      </c>
      <c r="F316" s="62">
        <f t="shared" si="23"/>
        <v>0</v>
      </c>
      <c r="G316" s="60">
        <v>0</v>
      </c>
      <c r="H316" s="61">
        <v>0</v>
      </c>
      <c r="I316" s="61">
        <v>0</v>
      </c>
      <c r="J316" s="62" t="str">
        <f t="shared" si="24"/>
        <v/>
      </c>
      <c r="K316" s="60">
        <v>0</v>
      </c>
      <c r="L316" s="61">
        <v>0</v>
      </c>
      <c r="M316" s="61">
        <v>0</v>
      </c>
      <c r="N316" s="62">
        <f t="shared" si="25"/>
        <v>0</v>
      </c>
      <c r="O316" s="61">
        <v>4</v>
      </c>
      <c r="P316" s="61">
        <v>6</v>
      </c>
      <c r="Q316" s="61">
        <v>10</v>
      </c>
      <c r="R316" s="62">
        <f t="shared" si="26"/>
        <v>-1</v>
      </c>
    </row>
    <row r="317" spans="1:18" ht="17.45" customHeight="1" x14ac:dyDescent="0.25">
      <c r="A317" s="141" t="s">
        <v>448</v>
      </c>
      <c r="B317" s="59" t="s">
        <v>261</v>
      </c>
      <c r="C317" s="60">
        <v>0</v>
      </c>
      <c r="D317" s="61">
        <v>0</v>
      </c>
      <c r="E317" s="61">
        <v>0</v>
      </c>
      <c r="F317" s="62">
        <f t="shared" si="23"/>
        <v>0</v>
      </c>
      <c r="G317" s="60">
        <v>0</v>
      </c>
      <c r="H317" s="61">
        <v>0</v>
      </c>
      <c r="I317" s="61">
        <v>0</v>
      </c>
      <c r="J317" s="62" t="str">
        <f t="shared" si="24"/>
        <v/>
      </c>
      <c r="K317" s="60">
        <v>0</v>
      </c>
      <c r="L317" s="61">
        <v>0</v>
      </c>
      <c r="M317" s="61">
        <v>0</v>
      </c>
      <c r="N317" s="62">
        <f t="shared" si="25"/>
        <v>0</v>
      </c>
      <c r="O317" s="61">
        <v>5</v>
      </c>
      <c r="P317" s="61">
        <v>5</v>
      </c>
      <c r="Q317" s="61">
        <v>10</v>
      </c>
      <c r="R317" s="62">
        <f t="shared" si="26"/>
        <v>-1</v>
      </c>
    </row>
    <row r="318" spans="1:18" ht="17.45" customHeight="1" x14ac:dyDescent="0.25">
      <c r="A318" s="141" t="s">
        <v>460</v>
      </c>
      <c r="B318" s="59" t="s">
        <v>386</v>
      </c>
      <c r="C318" s="60">
        <v>0</v>
      </c>
      <c r="D318" s="61">
        <v>0</v>
      </c>
      <c r="E318" s="61">
        <v>0</v>
      </c>
      <c r="F318" s="62">
        <f t="shared" si="23"/>
        <v>0</v>
      </c>
      <c r="G318" s="60">
        <v>0</v>
      </c>
      <c r="H318" s="61">
        <v>0</v>
      </c>
      <c r="I318" s="61">
        <v>0</v>
      </c>
      <c r="J318" s="62" t="str">
        <f t="shared" si="24"/>
        <v/>
      </c>
      <c r="K318" s="60">
        <v>0</v>
      </c>
      <c r="L318" s="61">
        <v>0</v>
      </c>
      <c r="M318" s="61">
        <v>0</v>
      </c>
      <c r="N318" s="62">
        <f t="shared" si="25"/>
        <v>0</v>
      </c>
      <c r="O318" s="61">
        <v>9</v>
      </c>
      <c r="P318" s="61">
        <v>0</v>
      </c>
      <c r="Q318" s="61">
        <v>9</v>
      </c>
      <c r="R318" s="62">
        <f t="shared" si="26"/>
        <v>-1</v>
      </c>
    </row>
    <row r="319" spans="1:18" ht="17.45" customHeight="1" x14ac:dyDescent="0.25">
      <c r="A319" s="141" t="s">
        <v>72</v>
      </c>
      <c r="B319" s="59" t="s">
        <v>354</v>
      </c>
      <c r="C319" s="60">
        <v>0</v>
      </c>
      <c r="D319" s="61">
        <v>0</v>
      </c>
      <c r="E319" s="61">
        <v>0</v>
      </c>
      <c r="F319" s="62">
        <f t="shared" si="23"/>
        <v>0</v>
      </c>
      <c r="G319" s="60">
        <v>0</v>
      </c>
      <c r="H319" s="61">
        <v>0</v>
      </c>
      <c r="I319" s="61">
        <v>0</v>
      </c>
      <c r="J319" s="62" t="str">
        <f t="shared" si="24"/>
        <v/>
      </c>
      <c r="K319" s="60">
        <v>0</v>
      </c>
      <c r="L319" s="61">
        <v>0</v>
      </c>
      <c r="M319" s="61">
        <v>0</v>
      </c>
      <c r="N319" s="62">
        <f t="shared" si="25"/>
        <v>0</v>
      </c>
      <c r="O319" s="61">
        <v>3</v>
      </c>
      <c r="P319" s="61">
        <v>6</v>
      </c>
      <c r="Q319" s="61">
        <v>9</v>
      </c>
      <c r="R319" s="62">
        <f t="shared" si="26"/>
        <v>-1</v>
      </c>
    </row>
    <row r="320" spans="1:18" ht="17.45" customHeight="1" x14ac:dyDescent="0.25">
      <c r="A320" s="141" t="s">
        <v>448</v>
      </c>
      <c r="B320" s="59" t="s">
        <v>141</v>
      </c>
      <c r="C320" s="60">
        <v>0</v>
      </c>
      <c r="D320" s="61">
        <v>0</v>
      </c>
      <c r="E320" s="61">
        <v>0</v>
      </c>
      <c r="F320" s="62">
        <f t="shared" si="23"/>
        <v>0</v>
      </c>
      <c r="G320" s="60">
        <v>0</v>
      </c>
      <c r="H320" s="61">
        <v>0</v>
      </c>
      <c r="I320" s="61">
        <v>0</v>
      </c>
      <c r="J320" s="62" t="str">
        <f t="shared" si="24"/>
        <v/>
      </c>
      <c r="K320" s="60">
        <v>0</v>
      </c>
      <c r="L320" s="61">
        <v>0</v>
      </c>
      <c r="M320" s="61">
        <v>0</v>
      </c>
      <c r="N320" s="62">
        <f t="shared" si="25"/>
        <v>0</v>
      </c>
      <c r="O320" s="61">
        <v>3</v>
      </c>
      <c r="P320" s="61">
        <v>6</v>
      </c>
      <c r="Q320" s="61">
        <v>9</v>
      </c>
      <c r="R320" s="62">
        <f t="shared" si="26"/>
        <v>-1</v>
      </c>
    </row>
    <row r="321" spans="1:18" ht="17.45" customHeight="1" x14ac:dyDescent="0.25">
      <c r="A321" s="141" t="s">
        <v>459</v>
      </c>
      <c r="B321" s="59" t="s">
        <v>341</v>
      </c>
      <c r="C321" s="60">
        <v>0</v>
      </c>
      <c r="D321" s="61">
        <v>0</v>
      </c>
      <c r="E321" s="61">
        <v>0</v>
      </c>
      <c r="F321" s="62">
        <f t="shared" si="23"/>
        <v>0</v>
      </c>
      <c r="G321" s="60">
        <v>0</v>
      </c>
      <c r="H321" s="61">
        <v>0</v>
      </c>
      <c r="I321" s="61">
        <v>0</v>
      </c>
      <c r="J321" s="62" t="str">
        <f t="shared" si="24"/>
        <v/>
      </c>
      <c r="K321" s="60">
        <v>0</v>
      </c>
      <c r="L321" s="61">
        <v>0</v>
      </c>
      <c r="M321" s="61">
        <v>0</v>
      </c>
      <c r="N321" s="62">
        <f t="shared" si="25"/>
        <v>0</v>
      </c>
      <c r="O321" s="61">
        <v>4</v>
      </c>
      <c r="P321" s="61">
        <v>4</v>
      </c>
      <c r="Q321" s="61">
        <v>8</v>
      </c>
      <c r="R321" s="62">
        <f t="shared" si="26"/>
        <v>-1</v>
      </c>
    </row>
    <row r="322" spans="1:18" ht="17.45" customHeight="1" x14ac:dyDescent="0.25">
      <c r="A322" s="141" t="s">
        <v>458</v>
      </c>
      <c r="B322" s="59" t="s">
        <v>342</v>
      </c>
      <c r="C322" s="60">
        <v>0</v>
      </c>
      <c r="D322" s="61">
        <v>0</v>
      </c>
      <c r="E322" s="61">
        <v>0</v>
      </c>
      <c r="F322" s="62">
        <f t="shared" si="23"/>
        <v>0</v>
      </c>
      <c r="G322" s="60">
        <v>0</v>
      </c>
      <c r="H322" s="61">
        <v>0</v>
      </c>
      <c r="I322" s="61">
        <v>0</v>
      </c>
      <c r="J322" s="62" t="str">
        <f t="shared" si="24"/>
        <v/>
      </c>
      <c r="K322" s="60">
        <v>0</v>
      </c>
      <c r="L322" s="61">
        <v>0</v>
      </c>
      <c r="M322" s="61">
        <v>0</v>
      </c>
      <c r="N322" s="62">
        <f t="shared" si="25"/>
        <v>0</v>
      </c>
      <c r="O322" s="61">
        <v>4</v>
      </c>
      <c r="P322" s="61">
        <v>4</v>
      </c>
      <c r="Q322" s="61">
        <v>8</v>
      </c>
      <c r="R322" s="62">
        <f t="shared" si="26"/>
        <v>-1</v>
      </c>
    </row>
    <row r="323" spans="1:18" ht="17.45" customHeight="1" x14ac:dyDescent="0.25">
      <c r="A323" s="141" t="s">
        <v>256</v>
      </c>
      <c r="B323" s="59" t="s">
        <v>344</v>
      </c>
      <c r="C323" s="60">
        <v>0</v>
      </c>
      <c r="D323" s="61">
        <v>0</v>
      </c>
      <c r="E323" s="61">
        <v>0</v>
      </c>
      <c r="F323" s="62">
        <f t="shared" si="23"/>
        <v>0</v>
      </c>
      <c r="G323" s="60">
        <v>0</v>
      </c>
      <c r="H323" s="61">
        <v>0</v>
      </c>
      <c r="I323" s="61">
        <v>0</v>
      </c>
      <c r="J323" s="62" t="str">
        <f t="shared" si="24"/>
        <v/>
      </c>
      <c r="K323" s="60">
        <v>0</v>
      </c>
      <c r="L323" s="61">
        <v>0</v>
      </c>
      <c r="M323" s="61">
        <v>0</v>
      </c>
      <c r="N323" s="62">
        <f t="shared" si="25"/>
        <v>0</v>
      </c>
      <c r="O323" s="61">
        <v>3</v>
      </c>
      <c r="P323" s="61">
        <v>3</v>
      </c>
      <c r="Q323" s="61">
        <v>6</v>
      </c>
      <c r="R323" s="62">
        <f t="shared" si="26"/>
        <v>-1</v>
      </c>
    </row>
    <row r="324" spans="1:18" ht="17.45" customHeight="1" x14ac:dyDescent="0.25">
      <c r="A324" s="141" t="s">
        <v>457</v>
      </c>
      <c r="B324" s="59" t="s">
        <v>345</v>
      </c>
      <c r="C324" s="60">
        <v>0</v>
      </c>
      <c r="D324" s="61">
        <v>0</v>
      </c>
      <c r="E324" s="61">
        <v>0</v>
      </c>
      <c r="F324" s="62">
        <f t="shared" si="23"/>
        <v>0</v>
      </c>
      <c r="G324" s="60">
        <v>0</v>
      </c>
      <c r="H324" s="61">
        <v>0</v>
      </c>
      <c r="I324" s="61">
        <v>0</v>
      </c>
      <c r="J324" s="62" t="str">
        <f t="shared" si="24"/>
        <v/>
      </c>
      <c r="K324" s="60">
        <v>0</v>
      </c>
      <c r="L324" s="61">
        <v>0</v>
      </c>
      <c r="M324" s="61">
        <v>0</v>
      </c>
      <c r="N324" s="62">
        <f t="shared" si="25"/>
        <v>0</v>
      </c>
      <c r="O324" s="61">
        <v>1</v>
      </c>
      <c r="P324" s="61">
        <v>5</v>
      </c>
      <c r="Q324" s="61">
        <v>6</v>
      </c>
      <c r="R324" s="62">
        <f t="shared" si="26"/>
        <v>-1</v>
      </c>
    </row>
    <row r="325" spans="1:18" ht="17.45" customHeight="1" x14ac:dyDescent="0.25">
      <c r="A325" s="141" t="s">
        <v>456</v>
      </c>
      <c r="B325" s="59" t="s">
        <v>385</v>
      </c>
      <c r="C325" s="60">
        <v>0</v>
      </c>
      <c r="D325" s="61">
        <v>0</v>
      </c>
      <c r="E325" s="61">
        <v>0</v>
      </c>
      <c r="F325" s="62">
        <f t="shared" si="23"/>
        <v>0</v>
      </c>
      <c r="G325" s="60">
        <v>0</v>
      </c>
      <c r="H325" s="61">
        <v>0</v>
      </c>
      <c r="I325" s="61">
        <v>0</v>
      </c>
      <c r="J325" s="62" t="str">
        <f t="shared" si="24"/>
        <v/>
      </c>
      <c r="K325" s="60">
        <v>0</v>
      </c>
      <c r="L325" s="61">
        <v>0</v>
      </c>
      <c r="M325" s="61">
        <v>0</v>
      </c>
      <c r="N325" s="62">
        <f t="shared" si="25"/>
        <v>0</v>
      </c>
      <c r="O325" s="61">
        <v>0</v>
      </c>
      <c r="P325" s="61">
        <v>5</v>
      </c>
      <c r="Q325" s="61">
        <v>5</v>
      </c>
      <c r="R325" s="62">
        <f t="shared" si="26"/>
        <v>-1</v>
      </c>
    </row>
    <row r="326" spans="1:18" ht="17.45" customHeight="1" x14ac:dyDescent="0.25">
      <c r="A326" s="141" t="s">
        <v>198</v>
      </c>
      <c r="B326" s="59" t="s">
        <v>347</v>
      </c>
      <c r="C326" s="60">
        <v>0</v>
      </c>
      <c r="D326" s="61">
        <v>0</v>
      </c>
      <c r="E326" s="61">
        <v>0</v>
      </c>
      <c r="F326" s="62">
        <f t="shared" si="23"/>
        <v>0</v>
      </c>
      <c r="G326" s="60">
        <v>0</v>
      </c>
      <c r="H326" s="61">
        <v>0</v>
      </c>
      <c r="I326" s="61">
        <v>0</v>
      </c>
      <c r="J326" s="62" t="str">
        <f t="shared" si="24"/>
        <v/>
      </c>
      <c r="K326" s="60">
        <v>0</v>
      </c>
      <c r="L326" s="61">
        <v>0</v>
      </c>
      <c r="M326" s="61">
        <v>0</v>
      </c>
      <c r="N326" s="62">
        <f t="shared" si="25"/>
        <v>0</v>
      </c>
      <c r="O326" s="61">
        <v>1</v>
      </c>
      <c r="P326" s="61">
        <v>4</v>
      </c>
      <c r="Q326" s="61">
        <v>5</v>
      </c>
      <c r="R326" s="62">
        <f t="shared" si="26"/>
        <v>-1</v>
      </c>
    </row>
    <row r="327" spans="1:18" ht="17.45" customHeight="1" x14ac:dyDescent="0.25">
      <c r="A327" s="141" t="s">
        <v>213</v>
      </c>
      <c r="B327" s="59" t="s">
        <v>348</v>
      </c>
      <c r="C327" s="60">
        <v>0</v>
      </c>
      <c r="D327" s="61">
        <v>0</v>
      </c>
      <c r="E327" s="61">
        <v>0</v>
      </c>
      <c r="F327" s="62">
        <f t="shared" si="23"/>
        <v>0</v>
      </c>
      <c r="G327" s="60">
        <v>0</v>
      </c>
      <c r="H327" s="61">
        <v>0</v>
      </c>
      <c r="I327" s="61">
        <v>0</v>
      </c>
      <c r="J327" s="62" t="str">
        <f t="shared" si="24"/>
        <v/>
      </c>
      <c r="K327" s="60">
        <v>0</v>
      </c>
      <c r="L327" s="61">
        <v>0</v>
      </c>
      <c r="M327" s="61">
        <v>0</v>
      </c>
      <c r="N327" s="62">
        <f t="shared" si="25"/>
        <v>0</v>
      </c>
      <c r="O327" s="61">
        <v>0</v>
      </c>
      <c r="P327" s="61">
        <v>5</v>
      </c>
      <c r="Q327" s="61">
        <v>5</v>
      </c>
      <c r="R327" s="62">
        <f t="shared" si="26"/>
        <v>-1</v>
      </c>
    </row>
    <row r="328" spans="1:18" ht="17.45" customHeight="1" x14ac:dyDescent="0.25">
      <c r="A328" s="141" t="s">
        <v>213</v>
      </c>
      <c r="B328" s="59" t="s">
        <v>349</v>
      </c>
      <c r="C328" s="60">
        <v>0</v>
      </c>
      <c r="D328" s="61">
        <v>0</v>
      </c>
      <c r="E328" s="61">
        <v>0</v>
      </c>
      <c r="F328" s="62">
        <f t="shared" ref="F328:F347" si="27">E328/$E$7</f>
        <v>0</v>
      </c>
      <c r="G328" s="60">
        <v>0</v>
      </c>
      <c r="H328" s="61">
        <v>0</v>
      </c>
      <c r="I328" s="61">
        <v>0</v>
      </c>
      <c r="J328" s="62" t="str">
        <f t="shared" ref="J328:J347" si="28">IFERROR((E328/I328-1),"")</f>
        <v/>
      </c>
      <c r="K328" s="60">
        <v>0</v>
      </c>
      <c r="L328" s="61">
        <v>0</v>
      </c>
      <c r="M328" s="61">
        <v>0</v>
      </c>
      <c r="N328" s="62">
        <f t="shared" ref="N328:N347" si="29">M328/$M$7</f>
        <v>0</v>
      </c>
      <c r="O328" s="61">
        <v>2</v>
      </c>
      <c r="P328" s="61">
        <v>3</v>
      </c>
      <c r="Q328" s="61">
        <v>5</v>
      </c>
      <c r="R328" s="62">
        <f t="shared" ref="R328:R347" si="30">IFERROR((M328/Q328-1),"")</f>
        <v>-1</v>
      </c>
    </row>
    <row r="329" spans="1:18" ht="17.45" customHeight="1" x14ac:dyDescent="0.25">
      <c r="A329" s="141" t="s">
        <v>455</v>
      </c>
      <c r="B329" s="59" t="s">
        <v>269</v>
      </c>
      <c r="C329" s="60">
        <v>0</v>
      </c>
      <c r="D329" s="61">
        <v>0</v>
      </c>
      <c r="E329" s="61">
        <v>0</v>
      </c>
      <c r="F329" s="62">
        <f t="shared" si="27"/>
        <v>0</v>
      </c>
      <c r="G329" s="60">
        <v>0</v>
      </c>
      <c r="H329" s="61">
        <v>0</v>
      </c>
      <c r="I329" s="61">
        <v>0</v>
      </c>
      <c r="J329" s="62" t="str">
        <f t="shared" si="28"/>
        <v/>
      </c>
      <c r="K329" s="60">
        <v>0</v>
      </c>
      <c r="L329" s="61">
        <v>0</v>
      </c>
      <c r="M329" s="61">
        <v>0</v>
      </c>
      <c r="N329" s="62">
        <f t="shared" si="29"/>
        <v>0</v>
      </c>
      <c r="O329" s="61">
        <v>2</v>
      </c>
      <c r="P329" s="61">
        <v>2</v>
      </c>
      <c r="Q329" s="61">
        <v>4</v>
      </c>
      <c r="R329" s="62">
        <f t="shared" si="30"/>
        <v>-1</v>
      </c>
    </row>
    <row r="330" spans="1:18" ht="17.45" customHeight="1" x14ac:dyDescent="0.25">
      <c r="A330" s="141" t="s">
        <v>454</v>
      </c>
      <c r="B330" s="59" t="s">
        <v>350</v>
      </c>
      <c r="C330" s="60">
        <v>0</v>
      </c>
      <c r="D330" s="61">
        <v>0</v>
      </c>
      <c r="E330" s="61">
        <v>0</v>
      </c>
      <c r="F330" s="62">
        <f t="shared" si="27"/>
        <v>0</v>
      </c>
      <c r="G330" s="60">
        <v>0</v>
      </c>
      <c r="H330" s="61">
        <v>0</v>
      </c>
      <c r="I330" s="61">
        <v>0</v>
      </c>
      <c r="J330" s="62" t="str">
        <f t="shared" si="28"/>
        <v/>
      </c>
      <c r="K330" s="60">
        <v>0</v>
      </c>
      <c r="L330" s="61">
        <v>0</v>
      </c>
      <c r="M330" s="61">
        <v>0</v>
      </c>
      <c r="N330" s="62">
        <f t="shared" si="29"/>
        <v>0</v>
      </c>
      <c r="O330" s="61">
        <v>2</v>
      </c>
      <c r="P330" s="61">
        <v>2</v>
      </c>
      <c r="Q330" s="61">
        <v>4</v>
      </c>
      <c r="R330" s="62">
        <f t="shared" si="30"/>
        <v>-1</v>
      </c>
    </row>
    <row r="331" spans="1:18" ht="17.45" customHeight="1" x14ac:dyDescent="0.25">
      <c r="A331" s="141" t="s">
        <v>153</v>
      </c>
      <c r="B331" s="59" t="s">
        <v>352</v>
      </c>
      <c r="C331" s="60">
        <v>0</v>
      </c>
      <c r="D331" s="61">
        <v>0</v>
      </c>
      <c r="E331" s="61">
        <v>0</v>
      </c>
      <c r="F331" s="62">
        <f t="shared" si="27"/>
        <v>0</v>
      </c>
      <c r="G331" s="60">
        <v>0</v>
      </c>
      <c r="H331" s="61">
        <v>0</v>
      </c>
      <c r="I331" s="61">
        <v>0</v>
      </c>
      <c r="J331" s="62" t="str">
        <f t="shared" si="28"/>
        <v/>
      </c>
      <c r="K331" s="60">
        <v>0</v>
      </c>
      <c r="L331" s="61">
        <v>0</v>
      </c>
      <c r="M331" s="61">
        <v>0</v>
      </c>
      <c r="N331" s="62">
        <f t="shared" si="29"/>
        <v>0</v>
      </c>
      <c r="O331" s="61">
        <v>2</v>
      </c>
      <c r="P331" s="61">
        <v>2</v>
      </c>
      <c r="Q331" s="61">
        <v>4</v>
      </c>
      <c r="R331" s="62">
        <f t="shared" si="30"/>
        <v>-1</v>
      </c>
    </row>
    <row r="332" spans="1:18" ht="17.45" customHeight="1" x14ac:dyDescent="0.25">
      <c r="A332" s="141" t="s">
        <v>153</v>
      </c>
      <c r="B332" s="59" t="s">
        <v>353</v>
      </c>
      <c r="C332" s="60">
        <v>0</v>
      </c>
      <c r="D332" s="61">
        <v>0</v>
      </c>
      <c r="E332" s="61">
        <v>0</v>
      </c>
      <c r="F332" s="62">
        <f t="shared" si="27"/>
        <v>0</v>
      </c>
      <c r="G332" s="60">
        <v>0</v>
      </c>
      <c r="H332" s="61">
        <v>0</v>
      </c>
      <c r="I332" s="61">
        <v>0</v>
      </c>
      <c r="J332" s="62" t="str">
        <f t="shared" si="28"/>
        <v/>
      </c>
      <c r="K332" s="60">
        <v>0</v>
      </c>
      <c r="L332" s="61">
        <v>0</v>
      </c>
      <c r="M332" s="61">
        <v>0</v>
      </c>
      <c r="N332" s="62">
        <f t="shared" si="29"/>
        <v>0</v>
      </c>
      <c r="O332" s="61">
        <v>2</v>
      </c>
      <c r="P332" s="61">
        <v>2</v>
      </c>
      <c r="Q332" s="61">
        <v>4</v>
      </c>
      <c r="R332" s="62">
        <f t="shared" si="30"/>
        <v>-1</v>
      </c>
    </row>
    <row r="333" spans="1:18" ht="17.45" customHeight="1" x14ac:dyDescent="0.25">
      <c r="A333" s="141" t="s">
        <v>213</v>
      </c>
      <c r="B333" s="59" t="s">
        <v>355</v>
      </c>
      <c r="C333" s="60">
        <v>0</v>
      </c>
      <c r="D333" s="61">
        <v>0</v>
      </c>
      <c r="E333" s="61">
        <v>0</v>
      </c>
      <c r="F333" s="62">
        <f t="shared" si="27"/>
        <v>0</v>
      </c>
      <c r="G333" s="60">
        <v>0</v>
      </c>
      <c r="H333" s="61">
        <v>0</v>
      </c>
      <c r="I333" s="61">
        <v>0</v>
      </c>
      <c r="J333" s="62" t="str">
        <f t="shared" si="28"/>
        <v/>
      </c>
      <c r="K333" s="60">
        <v>0</v>
      </c>
      <c r="L333" s="61">
        <v>0</v>
      </c>
      <c r="M333" s="61">
        <v>0</v>
      </c>
      <c r="N333" s="62">
        <f t="shared" si="29"/>
        <v>0</v>
      </c>
      <c r="O333" s="61">
        <v>0</v>
      </c>
      <c r="P333" s="61">
        <v>4</v>
      </c>
      <c r="Q333" s="61">
        <v>4</v>
      </c>
      <c r="R333" s="62">
        <f t="shared" si="30"/>
        <v>-1</v>
      </c>
    </row>
    <row r="334" spans="1:18" ht="17.45" customHeight="1" x14ac:dyDescent="0.25">
      <c r="A334" s="141" t="s">
        <v>270</v>
      </c>
      <c r="B334" s="59" t="s">
        <v>270</v>
      </c>
      <c r="C334" s="60">
        <v>0</v>
      </c>
      <c r="D334" s="61">
        <v>0</v>
      </c>
      <c r="E334" s="61">
        <v>0</v>
      </c>
      <c r="F334" s="62">
        <f t="shared" si="27"/>
        <v>0</v>
      </c>
      <c r="G334" s="60">
        <v>0</v>
      </c>
      <c r="H334" s="61">
        <v>0</v>
      </c>
      <c r="I334" s="61">
        <v>0</v>
      </c>
      <c r="J334" s="62" t="str">
        <f t="shared" si="28"/>
        <v/>
      </c>
      <c r="K334" s="60">
        <v>0</v>
      </c>
      <c r="L334" s="61">
        <v>0</v>
      </c>
      <c r="M334" s="61">
        <v>0</v>
      </c>
      <c r="N334" s="62">
        <f t="shared" si="29"/>
        <v>0</v>
      </c>
      <c r="O334" s="61">
        <v>2</v>
      </c>
      <c r="P334" s="61">
        <v>2</v>
      </c>
      <c r="Q334" s="61">
        <v>4</v>
      </c>
      <c r="R334" s="62">
        <f t="shared" si="30"/>
        <v>-1</v>
      </c>
    </row>
    <row r="335" spans="1:18" ht="17.45" customHeight="1" x14ac:dyDescent="0.25">
      <c r="A335" s="141" t="s">
        <v>227</v>
      </c>
      <c r="B335" s="59" t="s">
        <v>158</v>
      </c>
      <c r="C335" s="60">
        <v>0</v>
      </c>
      <c r="D335" s="61">
        <v>0</v>
      </c>
      <c r="E335" s="61">
        <v>0</v>
      </c>
      <c r="F335" s="62">
        <f t="shared" si="27"/>
        <v>0</v>
      </c>
      <c r="G335" s="60">
        <v>0</v>
      </c>
      <c r="H335" s="61">
        <v>0</v>
      </c>
      <c r="I335" s="61">
        <v>0</v>
      </c>
      <c r="J335" s="62" t="str">
        <f t="shared" si="28"/>
        <v/>
      </c>
      <c r="K335" s="60">
        <v>0</v>
      </c>
      <c r="L335" s="61">
        <v>0</v>
      </c>
      <c r="M335" s="61">
        <v>0</v>
      </c>
      <c r="N335" s="62">
        <f t="shared" si="29"/>
        <v>0</v>
      </c>
      <c r="O335" s="61">
        <v>0</v>
      </c>
      <c r="P335" s="61">
        <v>4</v>
      </c>
      <c r="Q335" s="61">
        <v>4</v>
      </c>
      <c r="R335" s="62">
        <f t="shared" si="30"/>
        <v>-1</v>
      </c>
    </row>
    <row r="336" spans="1:18" ht="17.45" customHeight="1" x14ac:dyDescent="0.25">
      <c r="A336" s="141" t="s">
        <v>116</v>
      </c>
      <c r="B336" s="59" t="s">
        <v>375</v>
      </c>
      <c r="C336" s="60">
        <v>0</v>
      </c>
      <c r="D336" s="61">
        <v>0</v>
      </c>
      <c r="E336" s="61">
        <v>0</v>
      </c>
      <c r="F336" s="62">
        <f t="shared" si="27"/>
        <v>0</v>
      </c>
      <c r="G336" s="60">
        <v>0</v>
      </c>
      <c r="H336" s="61">
        <v>0</v>
      </c>
      <c r="I336" s="61">
        <v>0</v>
      </c>
      <c r="J336" s="62" t="str">
        <f t="shared" si="28"/>
        <v/>
      </c>
      <c r="K336" s="60">
        <v>0</v>
      </c>
      <c r="L336" s="61">
        <v>0</v>
      </c>
      <c r="M336" s="61">
        <v>0</v>
      </c>
      <c r="N336" s="62">
        <f t="shared" si="29"/>
        <v>0</v>
      </c>
      <c r="O336" s="61">
        <v>2</v>
      </c>
      <c r="P336" s="61">
        <v>2</v>
      </c>
      <c r="Q336" s="61">
        <v>4</v>
      </c>
      <c r="R336" s="62">
        <f t="shared" si="30"/>
        <v>-1</v>
      </c>
    </row>
    <row r="337" spans="1:18" ht="17.45" customHeight="1" x14ac:dyDescent="0.25">
      <c r="A337" s="141" t="s">
        <v>453</v>
      </c>
      <c r="B337" s="59" t="s">
        <v>356</v>
      </c>
      <c r="C337" s="60">
        <v>0</v>
      </c>
      <c r="D337" s="61">
        <v>0</v>
      </c>
      <c r="E337" s="61">
        <v>0</v>
      </c>
      <c r="F337" s="62">
        <f t="shared" si="27"/>
        <v>0</v>
      </c>
      <c r="G337" s="60">
        <v>0</v>
      </c>
      <c r="H337" s="61">
        <v>0</v>
      </c>
      <c r="I337" s="61">
        <v>0</v>
      </c>
      <c r="J337" s="62" t="str">
        <f t="shared" si="28"/>
        <v/>
      </c>
      <c r="K337" s="60">
        <v>0</v>
      </c>
      <c r="L337" s="61">
        <v>0</v>
      </c>
      <c r="M337" s="61">
        <v>0</v>
      </c>
      <c r="N337" s="62">
        <f t="shared" si="29"/>
        <v>0</v>
      </c>
      <c r="O337" s="61">
        <v>2</v>
      </c>
      <c r="P337" s="61">
        <v>2</v>
      </c>
      <c r="Q337" s="61">
        <v>4</v>
      </c>
      <c r="R337" s="62">
        <f t="shared" si="30"/>
        <v>-1</v>
      </c>
    </row>
    <row r="338" spans="1:18" ht="17.45" customHeight="1" x14ac:dyDescent="0.25">
      <c r="A338" s="141" t="s">
        <v>452</v>
      </c>
      <c r="B338" s="59" t="s">
        <v>357</v>
      </c>
      <c r="C338" s="60">
        <v>0</v>
      </c>
      <c r="D338" s="61">
        <v>0</v>
      </c>
      <c r="E338" s="61">
        <v>0</v>
      </c>
      <c r="F338" s="62">
        <f t="shared" si="27"/>
        <v>0</v>
      </c>
      <c r="G338" s="60">
        <v>0</v>
      </c>
      <c r="H338" s="61">
        <v>0</v>
      </c>
      <c r="I338" s="61">
        <v>0</v>
      </c>
      <c r="J338" s="62" t="str">
        <f t="shared" si="28"/>
        <v/>
      </c>
      <c r="K338" s="60">
        <v>0</v>
      </c>
      <c r="L338" s="61">
        <v>0</v>
      </c>
      <c r="M338" s="61">
        <v>0</v>
      </c>
      <c r="N338" s="62">
        <f t="shared" si="29"/>
        <v>0</v>
      </c>
      <c r="O338" s="61">
        <v>0</v>
      </c>
      <c r="P338" s="61">
        <v>3</v>
      </c>
      <c r="Q338" s="61">
        <v>3</v>
      </c>
      <c r="R338" s="62">
        <f t="shared" si="30"/>
        <v>-1</v>
      </c>
    </row>
    <row r="339" spans="1:18" ht="17.45" customHeight="1" x14ac:dyDescent="0.25">
      <c r="A339" s="141" t="s">
        <v>421</v>
      </c>
      <c r="B339" s="59" t="s">
        <v>384</v>
      </c>
      <c r="C339" s="60">
        <v>0</v>
      </c>
      <c r="D339" s="61">
        <v>0</v>
      </c>
      <c r="E339" s="61">
        <v>0</v>
      </c>
      <c r="F339" s="62">
        <f t="shared" si="27"/>
        <v>0</v>
      </c>
      <c r="G339" s="60">
        <v>0</v>
      </c>
      <c r="H339" s="61">
        <v>0</v>
      </c>
      <c r="I339" s="61">
        <v>0</v>
      </c>
      <c r="J339" s="62" t="str">
        <f t="shared" si="28"/>
        <v/>
      </c>
      <c r="K339" s="60">
        <v>0</v>
      </c>
      <c r="L339" s="61">
        <v>0</v>
      </c>
      <c r="M339" s="61">
        <v>0</v>
      </c>
      <c r="N339" s="62">
        <f t="shared" si="29"/>
        <v>0</v>
      </c>
      <c r="O339" s="61">
        <v>3</v>
      </c>
      <c r="P339" s="61">
        <v>0</v>
      </c>
      <c r="Q339" s="61">
        <v>3</v>
      </c>
      <c r="R339" s="62">
        <f t="shared" si="30"/>
        <v>-1</v>
      </c>
    </row>
    <row r="340" spans="1:18" ht="17.45" customHeight="1" x14ac:dyDescent="0.25">
      <c r="A340" s="141" t="s">
        <v>451</v>
      </c>
      <c r="B340" s="59" t="s">
        <v>358</v>
      </c>
      <c r="C340" s="60">
        <v>0</v>
      </c>
      <c r="D340" s="61">
        <v>0</v>
      </c>
      <c r="E340" s="61">
        <v>0</v>
      </c>
      <c r="F340" s="62">
        <f t="shared" si="27"/>
        <v>0</v>
      </c>
      <c r="G340" s="60">
        <v>0</v>
      </c>
      <c r="H340" s="61">
        <v>0</v>
      </c>
      <c r="I340" s="61">
        <v>0</v>
      </c>
      <c r="J340" s="62" t="str">
        <f t="shared" si="28"/>
        <v/>
      </c>
      <c r="K340" s="60">
        <v>0</v>
      </c>
      <c r="L340" s="61">
        <v>0</v>
      </c>
      <c r="M340" s="61">
        <v>0</v>
      </c>
      <c r="N340" s="62">
        <f t="shared" si="29"/>
        <v>0</v>
      </c>
      <c r="O340" s="61">
        <v>1</v>
      </c>
      <c r="P340" s="61">
        <v>2</v>
      </c>
      <c r="Q340" s="61">
        <v>3</v>
      </c>
      <c r="R340" s="62">
        <f t="shared" si="30"/>
        <v>-1</v>
      </c>
    </row>
    <row r="341" spans="1:18" ht="17.45" customHeight="1" x14ac:dyDescent="0.25">
      <c r="A341" s="141" t="s">
        <v>437</v>
      </c>
      <c r="B341" s="59" t="s">
        <v>359</v>
      </c>
      <c r="C341" s="60">
        <v>0</v>
      </c>
      <c r="D341" s="61">
        <v>0</v>
      </c>
      <c r="E341" s="61">
        <v>0</v>
      </c>
      <c r="F341" s="62">
        <f t="shared" si="27"/>
        <v>0</v>
      </c>
      <c r="G341" s="60">
        <v>0</v>
      </c>
      <c r="H341" s="61">
        <v>0</v>
      </c>
      <c r="I341" s="61">
        <v>0</v>
      </c>
      <c r="J341" s="62" t="str">
        <f t="shared" si="28"/>
        <v/>
      </c>
      <c r="K341" s="60">
        <v>0</v>
      </c>
      <c r="L341" s="61">
        <v>0</v>
      </c>
      <c r="M341" s="61">
        <v>0</v>
      </c>
      <c r="N341" s="62">
        <f t="shared" si="29"/>
        <v>0</v>
      </c>
      <c r="O341" s="61">
        <v>0</v>
      </c>
      <c r="P341" s="61">
        <v>3</v>
      </c>
      <c r="Q341" s="61">
        <v>3</v>
      </c>
      <c r="R341" s="62">
        <f t="shared" si="30"/>
        <v>-1</v>
      </c>
    </row>
    <row r="342" spans="1:18" ht="17.45" customHeight="1" x14ac:dyDescent="0.25">
      <c r="A342" s="141" t="s">
        <v>450</v>
      </c>
      <c r="B342" s="59" t="s">
        <v>381</v>
      </c>
      <c r="C342" s="60">
        <v>0</v>
      </c>
      <c r="D342" s="61">
        <v>0</v>
      </c>
      <c r="E342" s="61">
        <v>0</v>
      </c>
      <c r="F342" s="62">
        <f t="shared" si="27"/>
        <v>0</v>
      </c>
      <c r="G342" s="60">
        <v>1</v>
      </c>
      <c r="H342" s="61">
        <v>1</v>
      </c>
      <c r="I342" s="61">
        <v>2</v>
      </c>
      <c r="J342" s="62">
        <f t="shared" si="28"/>
        <v>-1</v>
      </c>
      <c r="K342" s="60">
        <v>0</v>
      </c>
      <c r="L342" s="61">
        <v>0</v>
      </c>
      <c r="M342" s="61">
        <v>0</v>
      </c>
      <c r="N342" s="62">
        <f t="shared" si="29"/>
        <v>0</v>
      </c>
      <c r="O342" s="61">
        <v>1</v>
      </c>
      <c r="P342" s="61">
        <v>1</v>
      </c>
      <c r="Q342" s="61">
        <v>2</v>
      </c>
      <c r="R342" s="62">
        <f t="shared" si="30"/>
        <v>-1</v>
      </c>
    </row>
    <row r="343" spans="1:18" ht="17.45" customHeight="1" x14ac:dyDescent="0.25">
      <c r="A343" s="141" t="s">
        <v>223</v>
      </c>
      <c r="B343" s="59" t="s">
        <v>106</v>
      </c>
      <c r="C343" s="60">
        <v>0</v>
      </c>
      <c r="D343" s="61">
        <v>0</v>
      </c>
      <c r="E343" s="61">
        <v>0</v>
      </c>
      <c r="F343" s="62">
        <f t="shared" si="27"/>
        <v>0</v>
      </c>
      <c r="G343" s="60">
        <v>0</v>
      </c>
      <c r="H343" s="61">
        <v>0</v>
      </c>
      <c r="I343" s="61">
        <v>0</v>
      </c>
      <c r="J343" s="62" t="str">
        <f t="shared" si="28"/>
        <v/>
      </c>
      <c r="K343" s="60">
        <v>0</v>
      </c>
      <c r="L343" s="61">
        <v>0</v>
      </c>
      <c r="M343" s="61">
        <v>0</v>
      </c>
      <c r="N343" s="62">
        <f t="shared" si="29"/>
        <v>0</v>
      </c>
      <c r="O343" s="61">
        <v>0</v>
      </c>
      <c r="P343" s="61">
        <v>2</v>
      </c>
      <c r="Q343" s="61">
        <v>2</v>
      </c>
      <c r="R343" s="62">
        <f t="shared" si="30"/>
        <v>-1</v>
      </c>
    </row>
    <row r="344" spans="1:18" ht="17.45" customHeight="1" x14ac:dyDescent="0.25">
      <c r="A344" s="141" t="s">
        <v>448</v>
      </c>
      <c r="B344" s="59" t="s">
        <v>272</v>
      </c>
      <c r="C344" s="60">
        <v>0</v>
      </c>
      <c r="D344" s="61">
        <v>0</v>
      </c>
      <c r="E344" s="61">
        <v>0</v>
      </c>
      <c r="F344" s="62">
        <f t="shared" si="27"/>
        <v>0</v>
      </c>
      <c r="G344" s="60">
        <v>0</v>
      </c>
      <c r="H344" s="61">
        <v>0</v>
      </c>
      <c r="I344" s="61">
        <v>0</v>
      </c>
      <c r="J344" s="62" t="str">
        <f t="shared" si="28"/>
        <v/>
      </c>
      <c r="K344" s="60">
        <v>0</v>
      </c>
      <c r="L344" s="61">
        <v>0</v>
      </c>
      <c r="M344" s="61">
        <v>0</v>
      </c>
      <c r="N344" s="62">
        <f t="shared" si="29"/>
        <v>0</v>
      </c>
      <c r="O344" s="61">
        <v>2</v>
      </c>
      <c r="P344" s="61">
        <v>0</v>
      </c>
      <c r="Q344" s="61">
        <v>2</v>
      </c>
      <c r="R344" s="62">
        <f t="shared" si="30"/>
        <v>-1</v>
      </c>
    </row>
    <row r="345" spans="1:18" ht="17.45" customHeight="1" x14ac:dyDescent="0.25">
      <c r="A345" s="141" t="s">
        <v>449</v>
      </c>
      <c r="B345" s="59" t="s">
        <v>382</v>
      </c>
      <c r="C345" s="60">
        <v>0</v>
      </c>
      <c r="D345" s="61">
        <v>0</v>
      </c>
      <c r="E345" s="61">
        <v>0</v>
      </c>
      <c r="F345" s="62">
        <f t="shared" si="27"/>
        <v>0</v>
      </c>
      <c r="G345" s="60">
        <v>0</v>
      </c>
      <c r="H345" s="61">
        <v>1</v>
      </c>
      <c r="I345" s="61">
        <v>1</v>
      </c>
      <c r="J345" s="62">
        <f t="shared" si="28"/>
        <v>-1</v>
      </c>
      <c r="K345" s="60">
        <v>0</v>
      </c>
      <c r="L345" s="61">
        <v>0</v>
      </c>
      <c r="M345" s="61">
        <v>0</v>
      </c>
      <c r="N345" s="62">
        <f t="shared" si="29"/>
        <v>0</v>
      </c>
      <c r="O345" s="61">
        <v>0</v>
      </c>
      <c r="P345" s="61">
        <v>1</v>
      </c>
      <c r="Q345" s="61">
        <v>1</v>
      </c>
      <c r="R345" s="62">
        <f t="shared" si="30"/>
        <v>-1</v>
      </c>
    </row>
    <row r="346" spans="1:18" ht="17.45" customHeight="1" x14ac:dyDescent="0.25">
      <c r="A346" s="141" t="s">
        <v>448</v>
      </c>
      <c r="B346" s="59" t="s">
        <v>273</v>
      </c>
      <c r="C346" s="60">
        <v>0</v>
      </c>
      <c r="D346" s="61">
        <v>0</v>
      </c>
      <c r="E346" s="61">
        <v>0</v>
      </c>
      <c r="F346" s="62">
        <f t="shared" si="27"/>
        <v>0</v>
      </c>
      <c r="G346" s="60">
        <v>0</v>
      </c>
      <c r="H346" s="61">
        <v>0</v>
      </c>
      <c r="I346" s="61">
        <v>0</v>
      </c>
      <c r="J346" s="62" t="str">
        <f t="shared" si="28"/>
        <v/>
      </c>
      <c r="K346" s="60">
        <v>0</v>
      </c>
      <c r="L346" s="61">
        <v>0</v>
      </c>
      <c r="M346" s="61">
        <v>0</v>
      </c>
      <c r="N346" s="62">
        <f t="shared" si="29"/>
        <v>0</v>
      </c>
      <c r="O346" s="61">
        <v>0</v>
      </c>
      <c r="P346" s="61">
        <v>1</v>
      </c>
      <c r="Q346" s="61">
        <v>1</v>
      </c>
      <c r="R346" s="62">
        <f t="shared" si="30"/>
        <v>-1</v>
      </c>
    </row>
    <row r="347" spans="1:18" ht="17.45" customHeight="1" x14ac:dyDescent="0.25">
      <c r="A347" s="176" t="s">
        <v>448</v>
      </c>
      <c r="B347" s="152" t="s">
        <v>361</v>
      </c>
      <c r="C347" s="153">
        <v>0</v>
      </c>
      <c r="D347" s="154">
        <v>0</v>
      </c>
      <c r="E347" s="154">
        <v>0</v>
      </c>
      <c r="F347" s="155">
        <f t="shared" si="27"/>
        <v>0</v>
      </c>
      <c r="G347" s="153">
        <v>0</v>
      </c>
      <c r="H347" s="154">
        <v>0</v>
      </c>
      <c r="I347" s="154">
        <v>0</v>
      </c>
      <c r="J347" s="155" t="str">
        <f t="shared" si="28"/>
        <v/>
      </c>
      <c r="K347" s="153">
        <v>0</v>
      </c>
      <c r="L347" s="154">
        <v>0</v>
      </c>
      <c r="M347" s="154">
        <v>0</v>
      </c>
      <c r="N347" s="155">
        <f t="shared" si="29"/>
        <v>0</v>
      </c>
      <c r="O347" s="154">
        <v>1</v>
      </c>
      <c r="P347" s="154">
        <v>0</v>
      </c>
      <c r="Q347" s="154">
        <v>1</v>
      </c>
      <c r="R347" s="155">
        <f t="shared" si="30"/>
        <v>-1</v>
      </c>
    </row>
    <row r="348" spans="1:18" ht="17.45" customHeight="1" x14ac:dyDescent="0.25"/>
    <row r="349" spans="1:18" ht="17.45" customHeight="1" x14ac:dyDescent="0.25"/>
    <row r="350" spans="1:18" ht="17.45" customHeight="1" x14ac:dyDescent="0.25"/>
    <row r="351" spans="1:18" ht="17.45" customHeight="1" x14ac:dyDescent="0.25"/>
    <row r="352" spans="1:18" ht="17.45" customHeight="1" x14ac:dyDescent="0.25"/>
    <row r="353" ht="17.45" customHeight="1" x14ac:dyDescent="0.25"/>
    <row r="354" ht="17.45" customHeight="1" x14ac:dyDescent="0.25"/>
  </sheetData>
  <mergeCells count="13">
    <mergeCell ref="N5:N6"/>
    <mergeCell ref="C4:J4"/>
    <mergeCell ref="K4:R4"/>
    <mergeCell ref="A3:R3"/>
    <mergeCell ref="A4:A6"/>
    <mergeCell ref="F5:F6"/>
    <mergeCell ref="C5:E5"/>
    <mergeCell ref="R5:R6"/>
    <mergeCell ref="G5:I5"/>
    <mergeCell ref="K5:M5"/>
    <mergeCell ref="O5:Q5"/>
    <mergeCell ref="B4:B6"/>
    <mergeCell ref="J5:J6"/>
  </mergeCells>
  <conditionalFormatting sqref="R348:R65536 J348:J65536 R4:R6 J4:J6">
    <cfRule type="cellIs" dxfId="55" priority="6" stopIfTrue="1" operator="lessThan">
      <formula>0</formula>
    </cfRule>
  </conditionalFormatting>
  <conditionalFormatting sqref="J7:J10 R7:R10">
    <cfRule type="cellIs" dxfId="54" priority="7" stopIfTrue="1" operator="lessThan">
      <formula>0</formula>
    </cfRule>
    <cfRule type="cellIs" dxfId="53" priority="8" stopIfTrue="1" operator="greaterThanOrEqual">
      <formula>0</formula>
    </cfRule>
  </conditionalFormatting>
  <conditionalFormatting sqref="R3 J3">
    <cfRule type="cellIs" dxfId="52" priority="5" stopIfTrue="1" operator="lessThan">
      <formula>0</formula>
    </cfRule>
  </conditionalFormatting>
  <conditionalFormatting sqref="J11:J347 R11:R347">
    <cfRule type="cellIs" dxfId="51" priority="1" stopIfTrue="1" operator="lessThan">
      <formula>0</formula>
    </cfRule>
    <cfRule type="cellIs" dxfId="50" priority="2" stopIfTrue="1" operator="greaterThanOrEqual">
      <formula>0</formula>
    </cfRule>
  </conditionalFormatting>
  <hyperlinks>
    <hyperlink ref="A1:B1" location="INDICE!A1" display="Volver al Indice"/>
  </hyperlinks>
  <pageMargins left="0.41" right="0.21" top="0.18" bottom="0.18" header="0.2" footer="0.17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autoPageBreaks="0"/>
  </sheetPr>
  <dimension ref="A1:R347"/>
  <sheetViews>
    <sheetView showGridLines="0" zoomScale="75" zoomScaleNormal="75" workbookViewId="0">
      <selection activeCell="O7" sqref="O7:Q7"/>
    </sheetView>
  </sheetViews>
  <sheetFormatPr baseColWidth="10" defaultColWidth="8" defaultRowHeight="13.5" x14ac:dyDescent="0.25"/>
  <cols>
    <col min="1" max="1" width="30.7109375" style="139" customWidth="1"/>
    <col min="2" max="2" width="44.42578125" style="139" bestFit="1" customWidth="1"/>
    <col min="3" max="5" width="12.140625" style="139" bestFit="1" customWidth="1"/>
    <col min="6" max="6" width="11" style="139" bestFit="1" customWidth="1"/>
    <col min="7" max="9" width="12.140625" style="139" bestFit="1" customWidth="1"/>
    <col min="10" max="10" width="10.42578125" style="139" customWidth="1"/>
    <col min="11" max="13" width="13.42578125" style="139" bestFit="1" customWidth="1"/>
    <col min="14" max="14" width="11" style="139" bestFit="1" customWidth="1"/>
    <col min="15" max="17" width="13.42578125" style="139" bestFit="1" customWidth="1"/>
    <col min="18" max="18" width="10.42578125" style="139" bestFit="1" customWidth="1"/>
    <col min="19" max="16384" width="8" style="139"/>
  </cols>
  <sheetData>
    <row r="1" spans="1:18" ht="15.75" x14ac:dyDescent="0.25">
      <c r="A1" s="205" t="s">
        <v>25</v>
      </c>
      <c r="B1" s="205"/>
    </row>
    <row r="2" spans="1:18" ht="14.25" thickBot="1" x14ac:dyDescent="0.3"/>
    <row r="3" spans="1:18" ht="24" customHeight="1" thickBot="1" x14ac:dyDescent="0.3">
      <c r="A3" s="189" t="s">
        <v>519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1"/>
    </row>
    <row r="4" spans="1:18" ht="15.95" customHeight="1" thickBot="1" x14ac:dyDescent="0.3">
      <c r="A4" s="192" t="s">
        <v>446</v>
      </c>
      <c r="B4" s="192" t="s">
        <v>39</v>
      </c>
      <c r="C4" s="202" t="s">
        <v>40</v>
      </c>
      <c r="D4" s="203"/>
      <c r="E4" s="203"/>
      <c r="F4" s="203"/>
      <c r="G4" s="203"/>
      <c r="H4" s="203"/>
      <c r="I4" s="203"/>
      <c r="J4" s="204"/>
      <c r="K4" s="202" t="s">
        <v>41</v>
      </c>
      <c r="L4" s="203"/>
      <c r="M4" s="203"/>
      <c r="N4" s="203"/>
      <c r="O4" s="203"/>
      <c r="P4" s="203"/>
      <c r="Q4" s="203"/>
      <c r="R4" s="204"/>
    </row>
    <row r="5" spans="1:18" s="149" customFormat="1" ht="26.25" customHeight="1" x14ac:dyDescent="0.25">
      <c r="A5" s="193"/>
      <c r="B5" s="193"/>
      <c r="C5" s="208" t="s">
        <v>531</v>
      </c>
      <c r="D5" s="209"/>
      <c r="E5" s="210"/>
      <c r="F5" s="206" t="s">
        <v>42</v>
      </c>
      <c r="G5" s="208" t="s">
        <v>532</v>
      </c>
      <c r="H5" s="209"/>
      <c r="I5" s="210"/>
      <c r="J5" s="206" t="s">
        <v>43</v>
      </c>
      <c r="K5" s="213" t="s">
        <v>533</v>
      </c>
      <c r="L5" s="214"/>
      <c r="M5" s="215"/>
      <c r="N5" s="206" t="s">
        <v>42</v>
      </c>
      <c r="O5" s="213" t="s">
        <v>534</v>
      </c>
      <c r="P5" s="214"/>
      <c r="Q5" s="215"/>
      <c r="R5" s="211" t="s">
        <v>43</v>
      </c>
    </row>
    <row r="6" spans="1:18" s="175" customFormat="1" ht="24.75" customHeight="1" thickBot="1" x14ac:dyDescent="0.3">
      <c r="A6" s="201"/>
      <c r="B6" s="201"/>
      <c r="C6" s="91" t="s">
        <v>518</v>
      </c>
      <c r="D6" s="92" t="s">
        <v>517</v>
      </c>
      <c r="E6" s="92" t="s">
        <v>46</v>
      </c>
      <c r="F6" s="207"/>
      <c r="G6" s="91" t="s">
        <v>518</v>
      </c>
      <c r="H6" s="92" t="s">
        <v>517</v>
      </c>
      <c r="I6" s="92" t="s">
        <v>46</v>
      </c>
      <c r="J6" s="207"/>
      <c r="K6" s="91" t="s">
        <v>518</v>
      </c>
      <c r="L6" s="92" t="s">
        <v>517</v>
      </c>
      <c r="M6" s="92" t="s">
        <v>46</v>
      </c>
      <c r="N6" s="207"/>
      <c r="O6" s="91" t="s">
        <v>518</v>
      </c>
      <c r="P6" s="92" t="s">
        <v>517</v>
      </c>
      <c r="Q6" s="92" t="s">
        <v>46</v>
      </c>
      <c r="R6" s="212"/>
    </row>
    <row r="7" spans="1:18" s="143" customFormat="1" ht="18" customHeight="1" thickBot="1" x14ac:dyDescent="0.35">
      <c r="A7" s="174" t="s">
        <v>47</v>
      </c>
      <c r="B7" s="173"/>
      <c r="C7" s="172">
        <f>SUM(C8:C319)</f>
        <v>48523.779179999998</v>
      </c>
      <c r="D7" s="172">
        <f t="shared" ref="D7:E7" si="0">SUM(D8:D319)</f>
        <v>35623.74518000002</v>
      </c>
      <c r="E7" s="172">
        <f t="shared" si="0"/>
        <v>84147.524360000025</v>
      </c>
      <c r="F7" s="171">
        <f t="shared" ref="F7:F70" si="1">E7/$E$7</f>
        <v>1</v>
      </c>
      <c r="G7" s="172">
        <f>SUM(G8:G319)</f>
        <v>50703.433999999987</v>
      </c>
      <c r="H7" s="172">
        <f t="shared" ref="H7" si="2">SUM(H8:H319)</f>
        <v>34548.958000000071</v>
      </c>
      <c r="I7" s="172">
        <f t="shared" ref="I7" si="3">SUM(I8:I319)</f>
        <v>85252.392000000007</v>
      </c>
      <c r="J7" s="171">
        <f t="shared" ref="J7:J70" si="4">IFERROR((E7/I7-1),"")</f>
        <v>-1.2959960583862395E-2</v>
      </c>
      <c r="K7" s="172">
        <f>SUM(K8:K319)</f>
        <v>447206.2561800002</v>
      </c>
      <c r="L7" s="172">
        <f t="shared" ref="L7" si="5">SUM(L8:L319)</f>
        <v>301686.20717999974</v>
      </c>
      <c r="M7" s="172">
        <f t="shared" ref="M7" si="6">SUM(M8:M319)</f>
        <v>748892.46336000075</v>
      </c>
      <c r="N7" s="171">
        <f t="shared" ref="N7:N70" si="7">M7/$M$7</f>
        <v>1</v>
      </c>
      <c r="O7" s="172">
        <f>SUM(O8:O319)</f>
        <v>470782.76144000015</v>
      </c>
      <c r="P7" s="172">
        <f t="shared" ref="P7" si="8">SUM(P8:P319)</f>
        <v>296448.79144000023</v>
      </c>
      <c r="Q7" s="172">
        <f t="shared" ref="Q7" si="9">SUM(Q8:Q319)</f>
        <v>767231.55288000009</v>
      </c>
      <c r="R7" s="171">
        <f t="shared" ref="R7:R70" si="10">IFERROR((M7/Q7-1),"")</f>
        <v>-2.3902939668160039E-2</v>
      </c>
    </row>
    <row r="8" spans="1:18" s="140" customFormat="1" ht="20.65" customHeight="1" thickTop="1" x14ac:dyDescent="0.3">
      <c r="A8" s="170" t="s">
        <v>443</v>
      </c>
      <c r="B8" s="169" t="s">
        <v>48</v>
      </c>
      <c r="C8" s="168">
        <v>34547.644</v>
      </c>
      <c r="D8" s="167">
        <v>23910.57418</v>
      </c>
      <c r="E8" s="167">
        <v>58458.218179999996</v>
      </c>
      <c r="F8" s="166">
        <f t="shared" si="1"/>
        <v>0.69471108775469126</v>
      </c>
      <c r="G8" s="168">
        <v>35571.635999999999</v>
      </c>
      <c r="H8" s="167">
        <v>23196.353999999999</v>
      </c>
      <c r="I8" s="167">
        <v>58767.99</v>
      </c>
      <c r="J8" s="166">
        <f t="shared" si="4"/>
        <v>-5.271097752364895E-3</v>
      </c>
      <c r="K8" s="168">
        <v>324752.63400000002</v>
      </c>
      <c r="L8" s="167">
        <v>203150.61118000001</v>
      </c>
      <c r="M8" s="167">
        <v>527903.24518000009</v>
      </c>
      <c r="N8" s="166">
        <f t="shared" si="7"/>
        <v>0.70491194798715884</v>
      </c>
      <c r="O8" s="167">
        <v>340242.39199999999</v>
      </c>
      <c r="P8" s="167">
        <v>196962.804</v>
      </c>
      <c r="Q8" s="167">
        <v>537205.196</v>
      </c>
      <c r="R8" s="166">
        <f t="shared" si="10"/>
        <v>-1.7315452064242343E-2</v>
      </c>
    </row>
    <row r="9" spans="1:18" s="140" customFormat="1" ht="20.65" customHeight="1" x14ac:dyDescent="0.3">
      <c r="A9" s="165" t="s">
        <v>442</v>
      </c>
      <c r="B9" s="164" t="s">
        <v>49</v>
      </c>
      <c r="C9" s="163">
        <v>7255.7811799999999</v>
      </c>
      <c r="D9" s="162">
        <v>2904.3539999999998</v>
      </c>
      <c r="E9" s="162">
        <v>10160.135179999999</v>
      </c>
      <c r="F9" s="161">
        <f t="shared" si="1"/>
        <v>0.12074193812919437</v>
      </c>
      <c r="G9" s="163">
        <v>8085.5910000000003</v>
      </c>
      <c r="H9" s="162">
        <v>2440.748</v>
      </c>
      <c r="I9" s="162">
        <v>10526.339</v>
      </c>
      <c r="J9" s="161">
        <f t="shared" si="4"/>
        <v>-3.4789286189623958E-2</v>
      </c>
      <c r="K9" s="163">
        <v>63825.906179999998</v>
      </c>
      <c r="L9" s="162">
        <v>21432.082999999999</v>
      </c>
      <c r="M9" s="162">
        <v>85257.989180000004</v>
      </c>
      <c r="N9" s="161">
        <f t="shared" si="7"/>
        <v>0.11384543622922742</v>
      </c>
      <c r="O9" s="162">
        <v>71787.16244</v>
      </c>
      <c r="P9" s="162">
        <v>21654.374</v>
      </c>
      <c r="Q9" s="162">
        <v>93441.536439999996</v>
      </c>
      <c r="R9" s="161">
        <f t="shared" si="10"/>
        <v>-8.7579331117428216E-2</v>
      </c>
    </row>
    <row r="10" spans="1:18" s="140" customFormat="1" ht="20.65" customHeight="1" x14ac:dyDescent="0.3">
      <c r="A10" s="165" t="s">
        <v>441</v>
      </c>
      <c r="B10" s="164" t="s">
        <v>50</v>
      </c>
      <c r="C10" s="163">
        <v>1756.7380000000001</v>
      </c>
      <c r="D10" s="162">
        <v>1413.527</v>
      </c>
      <c r="E10" s="162">
        <v>3170.2650000000003</v>
      </c>
      <c r="F10" s="161">
        <f t="shared" si="1"/>
        <v>3.7675083421788734E-2</v>
      </c>
      <c r="G10" s="163">
        <v>1714.6420000000001</v>
      </c>
      <c r="H10" s="162">
        <v>1626.9090000000001</v>
      </c>
      <c r="I10" s="162">
        <v>3341.5510000000004</v>
      </c>
      <c r="J10" s="161">
        <f t="shared" si="4"/>
        <v>-5.1259430126908145E-2</v>
      </c>
      <c r="K10" s="163">
        <v>15166.531000000001</v>
      </c>
      <c r="L10" s="162">
        <v>13170.906999999999</v>
      </c>
      <c r="M10" s="162">
        <v>28337.438000000002</v>
      </c>
      <c r="N10" s="161">
        <f t="shared" si="7"/>
        <v>3.783912829468266E-2</v>
      </c>
      <c r="O10" s="162">
        <v>15394.066999999999</v>
      </c>
      <c r="P10" s="162">
        <v>14162.03</v>
      </c>
      <c r="Q10" s="162">
        <v>29556.097000000002</v>
      </c>
      <c r="R10" s="161">
        <f t="shared" si="10"/>
        <v>-4.1232067955386698E-2</v>
      </c>
    </row>
    <row r="11" spans="1:18" s="140" customFormat="1" ht="20.65" customHeight="1" x14ac:dyDescent="0.3">
      <c r="A11" s="165" t="s">
        <v>439</v>
      </c>
      <c r="B11" s="164" t="s">
        <v>51</v>
      </c>
      <c r="C11" s="163">
        <v>936.51700000000005</v>
      </c>
      <c r="D11" s="162">
        <v>1386.89</v>
      </c>
      <c r="E11" s="162">
        <v>2323.4070000000002</v>
      </c>
      <c r="F11" s="161">
        <f t="shared" si="1"/>
        <v>2.7611115331925843E-2</v>
      </c>
      <c r="G11" s="163">
        <v>1066.0640000000001</v>
      </c>
      <c r="H11" s="162">
        <v>1471.7070000000001</v>
      </c>
      <c r="I11" s="162">
        <v>2537.7710000000002</v>
      </c>
      <c r="J11" s="161">
        <f t="shared" si="4"/>
        <v>-8.4469402479577571E-2</v>
      </c>
      <c r="K11" s="163">
        <v>8601.8240000000005</v>
      </c>
      <c r="L11" s="162">
        <v>13028.947</v>
      </c>
      <c r="M11" s="162">
        <v>21630.771000000001</v>
      </c>
      <c r="N11" s="161">
        <f t="shared" si="7"/>
        <v>2.8883680979977833E-2</v>
      </c>
      <c r="O11" s="162">
        <v>9057.6759999999995</v>
      </c>
      <c r="P11" s="162">
        <v>13165.8</v>
      </c>
      <c r="Q11" s="162">
        <v>22223.475999999999</v>
      </c>
      <c r="R11" s="161">
        <f t="shared" si="10"/>
        <v>-2.6670220266172495E-2</v>
      </c>
    </row>
    <row r="12" spans="1:18" s="140" customFormat="1" ht="20.65" customHeight="1" x14ac:dyDescent="0.3">
      <c r="A12" s="165" t="s">
        <v>438</v>
      </c>
      <c r="B12" s="164" t="s">
        <v>52</v>
      </c>
      <c r="C12" s="163">
        <v>259.69200000000001</v>
      </c>
      <c r="D12" s="162">
        <v>1339.9780000000001</v>
      </c>
      <c r="E12" s="162">
        <v>1599.67</v>
      </c>
      <c r="F12" s="161">
        <f t="shared" si="1"/>
        <v>1.9010303775025991E-2</v>
      </c>
      <c r="G12" s="163">
        <v>248.857</v>
      </c>
      <c r="H12" s="162">
        <v>1208.8989999999999</v>
      </c>
      <c r="I12" s="162">
        <v>1457.7559999999999</v>
      </c>
      <c r="J12" s="161">
        <f t="shared" si="4"/>
        <v>9.7350997011845797E-2</v>
      </c>
      <c r="K12" s="163">
        <v>2121.259</v>
      </c>
      <c r="L12" s="162">
        <v>11494.643</v>
      </c>
      <c r="M12" s="162">
        <v>13615.902</v>
      </c>
      <c r="N12" s="161">
        <f t="shared" si="7"/>
        <v>1.8181384733010311E-2</v>
      </c>
      <c r="O12" s="162">
        <v>1898.299</v>
      </c>
      <c r="P12" s="162">
        <v>11051.612440000001</v>
      </c>
      <c r="Q12" s="162">
        <v>12949.91144</v>
      </c>
      <c r="R12" s="161">
        <f t="shared" si="10"/>
        <v>5.1428194168407382E-2</v>
      </c>
    </row>
    <row r="13" spans="1:18" s="140" customFormat="1" ht="20.65" customHeight="1" x14ac:dyDescent="0.3">
      <c r="A13" s="165" t="s">
        <v>428</v>
      </c>
      <c r="B13" s="164" t="s">
        <v>60</v>
      </c>
      <c r="C13" s="163">
        <v>953.76300000000003</v>
      </c>
      <c r="D13" s="162">
        <v>681.66800000000001</v>
      </c>
      <c r="E13" s="162">
        <v>1635.431</v>
      </c>
      <c r="F13" s="161">
        <f t="shared" si="1"/>
        <v>1.9435283597926154E-2</v>
      </c>
      <c r="G13" s="163">
        <v>750.88400000000001</v>
      </c>
      <c r="H13" s="162">
        <v>567.61099999999999</v>
      </c>
      <c r="I13" s="162">
        <v>1318.4949999999999</v>
      </c>
      <c r="J13" s="161">
        <f t="shared" si="4"/>
        <v>0.24037709661394246</v>
      </c>
      <c r="K13" s="163">
        <v>6880.8530000000001</v>
      </c>
      <c r="L13" s="162">
        <v>5404.7640000000001</v>
      </c>
      <c r="M13" s="162">
        <v>12285.617</v>
      </c>
      <c r="N13" s="161">
        <f t="shared" si="7"/>
        <v>1.6405048256032683E-2</v>
      </c>
      <c r="O13" s="162">
        <v>6399.3990000000003</v>
      </c>
      <c r="P13" s="162">
        <v>5365.6890000000003</v>
      </c>
      <c r="Q13" s="162">
        <v>11765.088</v>
      </c>
      <c r="R13" s="161">
        <f t="shared" si="10"/>
        <v>4.4243527970211582E-2</v>
      </c>
    </row>
    <row r="14" spans="1:18" s="140" customFormat="1" ht="20.65" customHeight="1" x14ac:dyDescent="0.3">
      <c r="A14" s="165" t="s">
        <v>440</v>
      </c>
      <c r="B14" s="164" t="s">
        <v>83</v>
      </c>
      <c r="C14" s="163">
        <v>599.01300000000003</v>
      </c>
      <c r="D14" s="162">
        <v>710.52499999999998</v>
      </c>
      <c r="E14" s="162">
        <v>1309.538</v>
      </c>
      <c r="F14" s="161">
        <f t="shared" si="1"/>
        <v>1.5562406736976992E-2</v>
      </c>
      <c r="G14" s="163">
        <v>610.14300000000003</v>
      </c>
      <c r="H14" s="162">
        <v>738.57399999999996</v>
      </c>
      <c r="I14" s="162">
        <v>1348.7170000000001</v>
      </c>
      <c r="J14" s="161">
        <f t="shared" si="4"/>
        <v>-2.9049088874834483E-2</v>
      </c>
      <c r="K14" s="163">
        <v>5249.4290000000001</v>
      </c>
      <c r="L14" s="162">
        <v>6313.1270000000004</v>
      </c>
      <c r="M14" s="162">
        <v>11562.556</v>
      </c>
      <c r="N14" s="161">
        <f t="shared" si="7"/>
        <v>1.5439541143361398E-2</v>
      </c>
      <c r="O14" s="162">
        <v>4159.5630000000001</v>
      </c>
      <c r="P14" s="162">
        <v>6135.1989999999996</v>
      </c>
      <c r="Q14" s="162">
        <v>10294.761999999999</v>
      </c>
      <c r="R14" s="161">
        <f t="shared" si="10"/>
        <v>0.12314942297840425</v>
      </c>
    </row>
    <row r="15" spans="1:18" s="140" customFormat="1" ht="20.65" customHeight="1" x14ac:dyDescent="0.3">
      <c r="A15" s="165" t="s">
        <v>433</v>
      </c>
      <c r="B15" s="164" t="s">
        <v>93</v>
      </c>
      <c r="C15" s="163">
        <v>335.36700000000002</v>
      </c>
      <c r="D15" s="162">
        <v>320.58800000000002</v>
      </c>
      <c r="E15" s="162">
        <v>655.95500000000004</v>
      </c>
      <c r="F15" s="161">
        <f t="shared" si="1"/>
        <v>7.7952976631100006E-3</v>
      </c>
      <c r="G15" s="163">
        <v>429.64699999999999</v>
      </c>
      <c r="H15" s="162">
        <v>269.73700000000002</v>
      </c>
      <c r="I15" s="162">
        <v>699.38400000000001</v>
      </c>
      <c r="J15" s="161">
        <f t="shared" si="4"/>
        <v>-6.2096073115770367E-2</v>
      </c>
      <c r="K15" s="163">
        <v>2564.431</v>
      </c>
      <c r="L15" s="162">
        <v>2534.009</v>
      </c>
      <c r="M15" s="162">
        <v>5098.4400000000005</v>
      </c>
      <c r="N15" s="161">
        <f t="shared" si="7"/>
        <v>6.8079734400386463E-3</v>
      </c>
      <c r="O15" s="162">
        <v>3108.7260000000001</v>
      </c>
      <c r="P15" s="162">
        <v>2200.3980000000001</v>
      </c>
      <c r="Q15" s="162">
        <v>5309.1239999999998</v>
      </c>
      <c r="R15" s="161">
        <f t="shared" si="10"/>
        <v>-3.9683382795353661E-2</v>
      </c>
    </row>
    <row r="16" spans="1:18" s="140" customFormat="1" ht="20.65" customHeight="1" x14ac:dyDescent="0.3">
      <c r="A16" s="165" t="s">
        <v>436</v>
      </c>
      <c r="B16" s="164" t="s">
        <v>54</v>
      </c>
      <c r="C16" s="163">
        <v>171.27600000000001</v>
      </c>
      <c r="D16" s="162">
        <v>266.447</v>
      </c>
      <c r="E16" s="162">
        <v>437.72300000000001</v>
      </c>
      <c r="F16" s="161">
        <f t="shared" si="1"/>
        <v>5.201852381626024E-3</v>
      </c>
      <c r="G16" s="163">
        <v>169.59399999999999</v>
      </c>
      <c r="H16" s="162">
        <v>316.423</v>
      </c>
      <c r="I16" s="162">
        <v>486.017</v>
      </c>
      <c r="J16" s="161">
        <f t="shared" si="4"/>
        <v>-9.9366894573646558E-2</v>
      </c>
      <c r="K16" s="163">
        <v>1313.95</v>
      </c>
      <c r="L16" s="162">
        <v>2473.8780000000002</v>
      </c>
      <c r="M16" s="162">
        <v>3787.8280000000004</v>
      </c>
      <c r="N16" s="161">
        <f t="shared" si="7"/>
        <v>5.057906422245767E-3</v>
      </c>
      <c r="O16" s="162">
        <v>1326.4939999999999</v>
      </c>
      <c r="P16" s="162">
        <v>2730.8739999999998</v>
      </c>
      <c r="Q16" s="162">
        <v>4057.3679999999995</v>
      </c>
      <c r="R16" s="161">
        <f t="shared" si="10"/>
        <v>-6.6432228972082119E-2</v>
      </c>
    </row>
    <row r="17" spans="1:18" s="140" customFormat="1" ht="20.65" customHeight="1" x14ac:dyDescent="0.3">
      <c r="A17" s="165" t="s">
        <v>72</v>
      </c>
      <c r="B17" s="164" t="s">
        <v>72</v>
      </c>
      <c r="C17" s="163">
        <v>92.963999999999999</v>
      </c>
      <c r="D17" s="162">
        <v>254.71199999999999</v>
      </c>
      <c r="E17" s="162">
        <v>347.67599999999999</v>
      </c>
      <c r="F17" s="161">
        <f t="shared" si="1"/>
        <v>4.131743656682901E-3</v>
      </c>
      <c r="G17" s="163">
        <v>120.896</v>
      </c>
      <c r="H17" s="162">
        <v>286.66899999999998</v>
      </c>
      <c r="I17" s="162">
        <v>407.565</v>
      </c>
      <c r="J17" s="161">
        <f t="shared" si="4"/>
        <v>-0.14694343233594642</v>
      </c>
      <c r="K17" s="163">
        <v>824.04899999999998</v>
      </c>
      <c r="L17" s="162">
        <v>2363.7869999999998</v>
      </c>
      <c r="M17" s="162">
        <v>3187.8359999999998</v>
      </c>
      <c r="N17" s="161">
        <f t="shared" si="7"/>
        <v>4.2567339851403638E-3</v>
      </c>
      <c r="O17" s="162">
        <v>908.77099999999996</v>
      </c>
      <c r="P17" s="162">
        <v>2760.0309999999999</v>
      </c>
      <c r="Q17" s="162">
        <v>3668.8019999999997</v>
      </c>
      <c r="R17" s="161">
        <f t="shared" si="10"/>
        <v>-0.13109619979491938</v>
      </c>
    </row>
    <row r="18" spans="1:18" s="140" customFormat="1" ht="20.65" customHeight="1" x14ac:dyDescent="0.3">
      <c r="A18" s="165" t="s">
        <v>435</v>
      </c>
      <c r="B18" s="164" t="s">
        <v>55</v>
      </c>
      <c r="C18" s="163">
        <v>120.425</v>
      </c>
      <c r="D18" s="162">
        <v>158.37</v>
      </c>
      <c r="E18" s="162">
        <v>278.79500000000002</v>
      </c>
      <c r="F18" s="161">
        <f t="shared" si="1"/>
        <v>3.3131693667808808E-3</v>
      </c>
      <c r="G18" s="163">
        <v>200.185</v>
      </c>
      <c r="H18" s="162">
        <v>212.64500000000001</v>
      </c>
      <c r="I18" s="162">
        <v>412.83000000000004</v>
      </c>
      <c r="J18" s="161">
        <f t="shared" si="4"/>
        <v>-0.32467359445776711</v>
      </c>
      <c r="K18" s="163">
        <v>1321.134</v>
      </c>
      <c r="L18" s="162">
        <v>1741.403</v>
      </c>
      <c r="M18" s="162">
        <v>3062.5370000000003</v>
      </c>
      <c r="N18" s="161">
        <f t="shared" si="7"/>
        <v>4.0894215789801661E-3</v>
      </c>
      <c r="O18" s="162">
        <v>1327.923</v>
      </c>
      <c r="P18" s="162">
        <v>1970.127</v>
      </c>
      <c r="Q18" s="162">
        <v>3298.05</v>
      </c>
      <c r="R18" s="161">
        <f t="shared" si="10"/>
        <v>-7.1409772441290986E-2</v>
      </c>
    </row>
    <row r="19" spans="1:18" s="140" customFormat="1" ht="20.65" customHeight="1" x14ac:dyDescent="0.3">
      <c r="A19" s="165" t="s">
        <v>437</v>
      </c>
      <c r="B19" s="164" t="s">
        <v>53</v>
      </c>
      <c r="C19" s="163">
        <v>66.085999999999999</v>
      </c>
      <c r="D19" s="162">
        <v>153.44399999999999</v>
      </c>
      <c r="E19" s="162">
        <v>219.52999999999997</v>
      </c>
      <c r="F19" s="161">
        <f t="shared" si="1"/>
        <v>2.6088705718876112E-3</v>
      </c>
      <c r="G19" s="163">
        <v>84.106999999999999</v>
      </c>
      <c r="H19" s="162">
        <v>153.36799999999999</v>
      </c>
      <c r="I19" s="162">
        <v>237.47499999999999</v>
      </c>
      <c r="J19" s="161">
        <f t="shared" si="4"/>
        <v>-7.5565849036740795E-2</v>
      </c>
      <c r="K19" s="163">
        <v>1634.521</v>
      </c>
      <c r="L19" s="162">
        <v>1405.3869999999999</v>
      </c>
      <c r="M19" s="162">
        <v>3039.9079999999999</v>
      </c>
      <c r="N19" s="161">
        <f t="shared" si="7"/>
        <v>4.0592049576264506E-3</v>
      </c>
      <c r="O19" s="162">
        <v>1042.0719999999999</v>
      </c>
      <c r="P19" s="162">
        <v>1360.1389999999999</v>
      </c>
      <c r="Q19" s="162">
        <v>2402.2109999999998</v>
      </c>
      <c r="R19" s="161">
        <f t="shared" si="10"/>
        <v>0.26546252598127307</v>
      </c>
    </row>
    <row r="20" spans="1:18" s="140" customFormat="1" ht="20.65" customHeight="1" x14ac:dyDescent="0.3">
      <c r="A20" s="165" t="s">
        <v>223</v>
      </c>
      <c r="B20" s="164" t="s">
        <v>73</v>
      </c>
      <c r="C20" s="163">
        <v>111.77500000000001</v>
      </c>
      <c r="D20" s="162">
        <v>211.059</v>
      </c>
      <c r="E20" s="162">
        <v>322.834</v>
      </c>
      <c r="F20" s="161">
        <f t="shared" si="1"/>
        <v>3.8365240386496846E-3</v>
      </c>
      <c r="G20" s="163">
        <v>97.125</v>
      </c>
      <c r="H20" s="162">
        <v>183.64</v>
      </c>
      <c r="I20" s="162">
        <v>280.76499999999999</v>
      </c>
      <c r="J20" s="161">
        <f t="shared" si="4"/>
        <v>0.14983705233914479</v>
      </c>
      <c r="K20" s="163">
        <v>972.30100000000004</v>
      </c>
      <c r="L20" s="162">
        <v>1806.038</v>
      </c>
      <c r="M20" s="162">
        <v>2778.3389999999999</v>
      </c>
      <c r="N20" s="161">
        <f t="shared" si="7"/>
        <v>3.7099305119651367E-3</v>
      </c>
      <c r="O20" s="162">
        <v>901.721</v>
      </c>
      <c r="P20" s="162">
        <v>1596.7370000000001</v>
      </c>
      <c r="Q20" s="162">
        <v>2498.4580000000001</v>
      </c>
      <c r="R20" s="161">
        <f t="shared" si="10"/>
        <v>0.11202149485802848</v>
      </c>
    </row>
    <row r="21" spans="1:18" s="140" customFormat="1" ht="20.65" customHeight="1" x14ac:dyDescent="0.3">
      <c r="A21" s="165" t="s">
        <v>411</v>
      </c>
      <c r="B21" s="164" t="s">
        <v>77</v>
      </c>
      <c r="C21" s="163">
        <v>230.636</v>
      </c>
      <c r="D21" s="162">
        <v>53.158000000000001</v>
      </c>
      <c r="E21" s="162">
        <v>283.79399999999998</v>
      </c>
      <c r="F21" s="161">
        <f t="shared" si="1"/>
        <v>3.3725769374494275E-3</v>
      </c>
      <c r="G21" s="163">
        <v>275.98200000000003</v>
      </c>
      <c r="H21" s="162">
        <v>61.643999999999998</v>
      </c>
      <c r="I21" s="162">
        <v>337.62600000000003</v>
      </c>
      <c r="J21" s="161">
        <f t="shared" si="4"/>
        <v>-0.15944269694869484</v>
      </c>
      <c r="K21" s="163">
        <v>2140.5250000000001</v>
      </c>
      <c r="L21" s="162">
        <v>519.54499999999996</v>
      </c>
      <c r="M21" s="162">
        <v>2660.07</v>
      </c>
      <c r="N21" s="161">
        <f t="shared" si="7"/>
        <v>3.552005301355631E-3</v>
      </c>
      <c r="O21" s="162">
        <v>2632.8159999999998</v>
      </c>
      <c r="P21" s="162">
        <v>550.85400000000004</v>
      </c>
      <c r="Q21" s="162">
        <v>3183.67</v>
      </c>
      <c r="R21" s="161">
        <f t="shared" si="10"/>
        <v>-0.16446428178799932</v>
      </c>
    </row>
    <row r="22" spans="1:18" s="140" customFormat="1" ht="20.65" customHeight="1" x14ac:dyDescent="0.3">
      <c r="A22" s="165" t="s">
        <v>401</v>
      </c>
      <c r="B22" s="164" t="s">
        <v>94</v>
      </c>
      <c r="C22" s="163">
        <v>126.47499999999999</v>
      </c>
      <c r="D22" s="162">
        <v>118.336</v>
      </c>
      <c r="E22" s="162">
        <v>244.81099999999998</v>
      </c>
      <c r="F22" s="161">
        <f t="shared" si="1"/>
        <v>2.9093072180311486E-3</v>
      </c>
      <c r="G22" s="163">
        <v>115.02800000000001</v>
      </c>
      <c r="H22" s="162">
        <v>112.32599999999999</v>
      </c>
      <c r="I22" s="162">
        <v>227.35399999999998</v>
      </c>
      <c r="J22" s="161">
        <f t="shared" si="4"/>
        <v>7.6783342276801836E-2</v>
      </c>
      <c r="K22" s="163">
        <v>1029.9259999999999</v>
      </c>
      <c r="L22" s="162">
        <v>1200.31</v>
      </c>
      <c r="M22" s="162">
        <v>2230.2359999999999</v>
      </c>
      <c r="N22" s="161">
        <f t="shared" si="7"/>
        <v>2.9780457263433578E-3</v>
      </c>
      <c r="O22" s="162">
        <v>1427.9849999999999</v>
      </c>
      <c r="P22" s="162">
        <v>1152.702</v>
      </c>
      <c r="Q22" s="162">
        <v>2580.6869999999999</v>
      </c>
      <c r="R22" s="161">
        <f t="shared" si="10"/>
        <v>-0.1357975608820442</v>
      </c>
    </row>
    <row r="23" spans="1:18" s="140" customFormat="1" ht="20.65" customHeight="1" x14ac:dyDescent="0.3">
      <c r="A23" s="165" t="s">
        <v>431</v>
      </c>
      <c r="B23" s="164" t="s">
        <v>57</v>
      </c>
      <c r="C23" s="163">
        <v>149.053</v>
      </c>
      <c r="D23" s="162">
        <v>120.41500000000001</v>
      </c>
      <c r="E23" s="162">
        <v>269.46800000000002</v>
      </c>
      <c r="F23" s="161">
        <f t="shared" si="1"/>
        <v>3.2023283162456659E-3</v>
      </c>
      <c r="G23" s="163">
        <v>163.21100000000001</v>
      </c>
      <c r="H23" s="162">
        <v>97.477999999999994</v>
      </c>
      <c r="I23" s="162">
        <v>260.68900000000002</v>
      </c>
      <c r="J23" s="161">
        <f t="shared" si="4"/>
        <v>3.3676142836866818E-2</v>
      </c>
      <c r="K23" s="163">
        <v>1200.5050000000001</v>
      </c>
      <c r="L23" s="162">
        <v>780.60599999999999</v>
      </c>
      <c r="M23" s="162">
        <v>1981.1110000000001</v>
      </c>
      <c r="N23" s="161">
        <f t="shared" si="7"/>
        <v>2.6453878185814491E-3</v>
      </c>
      <c r="O23" s="162">
        <v>1517.373</v>
      </c>
      <c r="P23" s="162">
        <v>809.25099999999998</v>
      </c>
      <c r="Q23" s="162">
        <v>2326.6239999999998</v>
      </c>
      <c r="R23" s="161">
        <f t="shared" si="10"/>
        <v>-0.14850401268103475</v>
      </c>
    </row>
    <row r="24" spans="1:18" s="140" customFormat="1" ht="20.65" customHeight="1" x14ac:dyDescent="0.3">
      <c r="A24" s="165" t="s">
        <v>432</v>
      </c>
      <c r="B24" s="164" t="s">
        <v>95</v>
      </c>
      <c r="C24" s="163">
        <v>33.323999999999998</v>
      </c>
      <c r="D24" s="162">
        <v>180.374</v>
      </c>
      <c r="E24" s="162">
        <v>213.69799999999998</v>
      </c>
      <c r="F24" s="161">
        <f t="shared" si="1"/>
        <v>2.5395637200894584E-3</v>
      </c>
      <c r="G24" s="163">
        <v>31.26</v>
      </c>
      <c r="H24" s="162">
        <v>170.256</v>
      </c>
      <c r="I24" s="162">
        <v>201.51599999999999</v>
      </c>
      <c r="J24" s="161">
        <f t="shared" si="4"/>
        <v>6.0451775541396247E-2</v>
      </c>
      <c r="K24" s="163">
        <v>261.28300000000002</v>
      </c>
      <c r="L24" s="162">
        <v>1406.6079999999999</v>
      </c>
      <c r="M24" s="162">
        <v>1667.8910000000001</v>
      </c>
      <c r="N24" s="161">
        <f t="shared" si="7"/>
        <v>2.2271435240739318E-3</v>
      </c>
      <c r="O24" s="162">
        <v>277.23500000000001</v>
      </c>
      <c r="P24" s="162">
        <v>1390.1320000000001</v>
      </c>
      <c r="Q24" s="162">
        <v>1667.3670000000002</v>
      </c>
      <c r="R24" s="161">
        <f t="shared" si="10"/>
        <v>3.1426794460953644E-4</v>
      </c>
    </row>
    <row r="25" spans="1:18" s="140" customFormat="1" ht="20.65" customHeight="1" x14ac:dyDescent="0.3">
      <c r="A25" s="165" t="s">
        <v>425</v>
      </c>
      <c r="B25" s="164" t="s">
        <v>61</v>
      </c>
      <c r="C25" s="163">
        <v>39.095999999999997</v>
      </c>
      <c r="D25" s="162">
        <v>167.79900000000001</v>
      </c>
      <c r="E25" s="162">
        <v>206.89500000000001</v>
      </c>
      <c r="F25" s="161">
        <f t="shared" si="1"/>
        <v>2.4587176102158588E-3</v>
      </c>
      <c r="G25" s="163">
        <v>52.475999999999999</v>
      </c>
      <c r="H25" s="162">
        <v>145.15700000000001</v>
      </c>
      <c r="I25" s="162">
        <v>197.63300000000001</v>
      </c>
      <c r="J25" s="161">
        <f t="shared" si="4"/>
        <v>4.6864643050502641E-2</v>
      </c>
      <c r="K25" s="163">
        <v>435.77300000000002</v>
      </c>
      <c r="L25" s="162">
        <v>1191.3589999999999</v>
      </c>
      <c r="M25" s="162">
        <v>1627.1320000000001</v>
      </c>
      <c r="N25" s="161">
        <f t="shared" si="7"/>
        <v>2.1727178194579054E-3</v>
      </c>
      <c r="O25" s="162">
        <v>389.024</v>
      </c>
      <c r="P25" s="162">
        <v>1177.874</v>
      </c>
      <c r="Q25" s="162">
        <v>1566.8980000000001</v>
      </c>
      <c r="R25" s="161">
        <f t="shared" si="10"/>
        <v>3.8441557778489788E-2</v>
      </c>
    </row>
    <row r="26" spans="1:18" s="140" customFormat="1" ht="20.65" customHeight="1" x14ac:dyDescent="0.3">
      <c r="A26" s="165" t="s">
        <v>63</v>
      </c>
      <c r="B26" s="164" t="s">
        <v>63</v>
      </c>
      <c r="C26" s="163">
        <v>5.7229999999999999</v>
      </c>
      <c r="D26" s="162">
        <v>10.193</v>
      </c>
      <c r="E26" s="162">
        <v>15.916</v>
      </c>
      <c r="F26" s="161">
        <f t="shared" si="1"/>
        <v>1.8914400775367024E-4</v>
      </c>
      <c r="G26" s="163">
        <v>118.86199999999999</v>
      </c>
      <c r="H26" s="162">
        <v>123.288</v>
      </c>
      <c r="I26" s="162">
        <v>242.14999999999998</v>
      </c>
      <c r="J26" s="161">
        <f t="shared" si="4"/>
        <v>-0.93427214536444347</v>
      </c>
      <c r="K26" s="163">
        <v>615.08600000000001</v>
      </c>
      <c r="L26" s="162">
        <v>634.42899999999997</v>
      </c>
      <c r="M26" s="162">
        <v>1249.5149999999999</v>
      </c>
      <c r="N26" s="161">
        <f t="shared" si="7"/>
        <v>1.6684838760346083E-3</v>
      </c>
      <c r="O26" s="162">
        <v>515.08699999999999</v>
      </c>
      <c r="P26" s="162">
        <v>566.31200000000001</v>
      </c>
      <c r="Q26" s="162">
        <v>1081.3989999999999</v>
      </c>
      <c r="R26" s="161">
        <f t="shared" si="10"/>
        <v>0.15546158263508669</v>
      </c>
    </row>
    <row r="27" spans="1:18" s="140" customFormat="1" ht="20.65" customHeight="1" x14ac:dyDescent="0.3">
      <c r="A27" s="165" t="s">
        <v>434</v>
      </c>
      <c r="B27" s="164" t="s">
        <v>56</v>
      </c>
      <c r="C27" s="163">
        <v>79.331000000000003</v>
      </c>
      <c r="D27" s="162">
        <v>62.48</v>
      </c>
      <c r="E27" s="162">
        <v>141.81100000000001</v>
      </c>
      <c r="F27" s="161">
        <f t="shared" si="1"/>
        <v>1.6852664541062913E-3</v>
      </c>
      <c r="G27" s="163">
        <v>86.355000000000004</v>
      </c>
      <c r="H27" s="162">
        <v>70.570999999999998</v>
      </c>
      <c r="I27" s="162">
        <v>156.92599999999999</v>
      </c>
      <c r="J27" s="161">
        <f t="shared" si="4"/>
        <v>-9.631928424862668E-2</v>
      </c>
      <c r="K27" s="163">
        <v>637.60599999999999</v>
      </c>
      <c r="L27" s="162">
        <v>561.75900000000001</v>
      </c>
      <c r="M27" s="162">
        <v>1199.365</v>
      </c>
      <c r="N27" s="161">
        <f t="shared" si="7"/>
        <v>1.6015183202924719E-3</v>
      </c>
      <c r="O27" s="162">
        <v>663.26499999999999</v>
      </c>
      <c r="P27" s="162">
        <v>555.54300000000001</v>
      </c>
      <c r="Q27" s="162">
        <v>1218.808</v>
      </c>
      <c r="R27" s="161">
        <f t="shared" si="10"/>
        <v>-1.595247159519797E-2</v>
      </c>
    </row>
    <row r="28" spans="1:18" s="140" customFormat="1" ht="20.65" customHeight="1" x14ac:dyDescent="0.3">
      <c r="A28" s="165" t="s">
        <v>418</v>
      </c>
      <c r="B28" s="164" t="s">
        <v>96</v>
      </c>
      <c r="C28" s="163">
        <v>28.082999999999998</v>
      </c>
      <c r="D28" s="162">
        <v>36.585000000000001</v>
      </c>
      <c r="E28" s="162">
        <v>64.668000000000006</v>
      </c>
      <c r="F28" s="161">
        <f t="shared" si="1"/>
        <v>7.6850745749022038E-4</v>
      </c>
      <c r="G28" s="163">
        <v>69.641999999999996</v>
      </c>
      <c r="H28" s="162">
        <v>85.01</v>
      </c>
      <c r="I28" s="162">
        <v>154.65199999999999</v>
      </c>
      <c r="J28" s="161">
        <f t="shared" si="4"/>
        <v>-0.58184827871608502</v>
      </c>
      <c r="K28" s="163">
        <v>558.16399999999999</v>
      </c>
      <c r="L28" s="162">
        <v>635.21100000000001</v>
      </c>
      <c r="M28" s="162">
        <v>1193.375</v>
      </c>
      <c r="N28" s="161">
        <f t="shared" si="7"/>
        <v>1.5935198421489945E-3</v>
      </c>
      <c r="O28" s="162">
        <v>421.45299999999997</v>
      </c>
      <c r="P28" s="162">
        <v>674.06200000000001</v>
      </c>
      <c r="Q28" s="162">
        <v>1095.5149999999999</v>
      </c>
      <c r="R28" s="161">
        <f t="shared" si="10"/>
        <v>8.9327850371743178E-2</v>
      </c>
    </row>
    <row r="29" spans="1:18" s="140" customFormat="1" ht="20.65" customHeight="1" x14ac:dyDescent="0.3">
      <c r="A29" s="165" t="s">
        <v>429</v>
      </c>
      <c r="B29" s="164" t="s">
        <v>97</v>
      </c>
      <c r="C29" s="163">
        <v>21.423999999999999</v>
      </c>
      <c r="D29" s="162">
        <v>112.375</v>
      </c>
      <c r="E29" s="162">
        <v>133.79900000000001</v>
      </c>
      <c r="F29" s="161">
        <f t="shared" si="1"/>
        <v>1.5900527201202139E-3</v>
      </c>
      <c r="G29" s="163">
        <v>23.539000000000001</v>
      </c>
      <c r="H29" s="162">
        <v>105.392</v>
      </c>
      <c r="I29" s="162">
        <v>128.93099999999998</v>
      </c>
      <c r="J29" s="161">
        <f t="shared" si="4"/>
        <v>3.7756629515012019E-2</v>
      </c>
      <c r="K29" s="163">
        <v>194.16399999999999</v>
      </c>
      <c r="L29" s="162">
        <v>922.37099999999998</v>
      </c>
      <c r="M29" s="162">
        <v>1116.5349999999999</v>
      </c>
      <c r="N29" s="161">
        <f t="shared" si="7"/>
        <v>1.4909149906390088E-3</v>
      </c>
      <c r="O29" s="162">
        <v>182.30600000000001</v>
      </c>
      <c r="P29" s="162">
        <v>988.71400000000006</v>
      </c>
      <c r="Q29" s="162">
        <v>1171.02</v>
      </c>
      <c r="R29" s="161">
        <f t="shared" si="10"/>
        <v>-4.6527813359293679E-2</v>
      </c>
    </row>
    <row r="30" spans="1:18" s="140" customFormat="1" ht="20.65" customHeight="1" x14ac:dyDescent="0.3">
      <c r="A30" s="165" t="s">
        <v>413</v>
      </c>
      <c r="B30" s="164" t="s">
        <v>71</v>
      </c>
      <c r="C30" s="163">
        <v>60.149000000000001</v>
      </c>
      <c r="D30" s="162">
        <v>65.45</v>
      </c>
      <c r="E30" s="162">
        <v>125.599</v>
      </c>
      <c r="F30" s="161">
        <f t="shared" si="1"/>
        <v>1.492604814642701E-3</v>
      </c>
      <c r="G30" s="163">
        <v>53.064999999999998</v>
      </c>
      <c r="H30" s="162">
        <v>51.475999999999999</v>
      </c>
      <c r="I30" s="162">
        <v>104.541</v>
      </c>
      <c r="J30" s="161">
        <f t="shared" si="4"/>
        <v>0.20143293062052225</v>
      </c>
      <c r="K30" s="163">
        <v>507.56700000000001</v>
      </c>
      <c r="L30" s="162">
        <v>465.50400000000002</v>
      </c>
      <c r="M30" s="162">
        <v>973.07100000000003</v>
      </c>
      <c r="N30" s="161">
        <f t="shared" si="7"/>
        <v>1.2993467655345254E-3</v>
      </c>
      <c r="O30" s="162">
        <v>380.108</v>
      </c>
      <c r="P30" s="162">
        <v>330.15199999999999</v>
      </c>
      <c r="Q30" s="162">
        <v>710.26</v>
      </c>
      <c r="R30" s="161">
        <f t="shared" si="10"/>
        <v>0.37002083743981085</v>
      </c>
    </row>
    <row r="31" spans="1:18" s="140" customFormat="1" ht="20.65" customHeight="1" x14ac:dyDescent="0.3">
      <c r="A31" s="165" t="s">
        <v>397</v>
      </c>
      <c r="B31" s="164" t="s">
        <v>98</v>
      </c>
      <c r="C31" s="163">
        <v>51.997</v>
      </c>
      <c r="D31" s="162">
        <v>51.088999999999999</v>
      </c>
      <c r="E31" s="162">
        <v>103.086</v>
      </c>
      <c r="F31" s="161">
        <f t="shared" si="1"/>
        <v>1.2250627785432803E-3</v>
      </c>
      <c r="G31" s="163">
        <v>65.516000000000005</v>
      </c>
      <c r="H31" s="162">
        <v>62.05</v>
      </c>
      <c r="I31" s="162">
        <v>127.566</v>
      </c>
      <c r="J31" s="161">
        <f t="shared" si="4"/>
        <v>-0.19190066318611543</v>
      </c>
      <c r="K31" s="163">
        <v>410.46199999999999</v>
      </c>
      <c r="L31" s="162">
        <v>442.98099999999999</v>
      </c>
      <c r="M31" s="162">
        <v>853.44299999999998</v>
      </c>
      <c r="N31" s="161">
        <f t="shared" si="7"/>
        <v>1.1396068751592452E-3</v>
      </c>
      <c r="O31" s="162">
        <v>368.37200000000001</v>
      </c>
      <c r="P31" s="162">
        <v>432.27100000000002</v>
      </c>
      <c r="Q31" s="162">
        <v>800.64300000000003</v>
      </c>
      <c r="R31" s="161">
        <f t="shared" si="10"/>
        <v>6.594699510268609E-2</v>
      </c>
    </row>
    <row r="32" spans="1:18" s="140" customFormat="1" ht="20.65" customHeight="1" x14ac:dyDescent="0.3">
      <c r="A32" s="165" t="s">
        <v>516</v>
      </c>
      <c r="B32" s="164" t="s">
        <v>90</v>
      </c>
      <c r="C32" s="163">
        <v>48.026000000000003</v>
      </c>
      <c r="D32" s="162">
        <v>48.212000000000003</v>
      </c>
      <c r="E32" s="162">
        <v>96.238</v>
      </c>
      <c r="F32" s="161">
        <f t="shared" si="1"/>
        <v>1.1436818935786452E-3</v>
      </c>
      <c r="G32" s="163">
        <v>49.85</v>
      </c>
      <c r="H32" s="162">
        <v>49.3</v>
      </c>
      <c r="I32" s="162">
        <v>99.15</v>
      </c>
      <c r="J32" s="161">
        <f t="shared" si="4"/>
        <v>-2.9369641956631387E-2</v>
      </c>
      <c r="K32" s="163">
        <v>402.90300000000002</v>
      </c>
      <c r="L32" s="162">
        <v>406.43200000000002</v>
      </c>
      <c r="M32" s="162">
        <v>809.33500000000004</v>
      </c>
      <c r="N32" s="161">
        <f t="shared" si="7"/>
        <v>1.0807092334309471E-3</v>
      </c>
      <c r="O32" s="162">
        <v>332.68400000000003</v>
      </c>
      <c r="P32" s="162">
        <v>329.05700000000002</v>
      </c>
      <c r="Q32" s="162">
        <v>661.74099999999999</v>
      </c>
      <c r="R32" s="161">
        <f t="shared" si="10"/>
        <v>0.22303892308320039</v>
      </c>
    </row>
    <row r="33" spans="1:18" s="140" customFormat="1" ht="20.65" customHeight="1" x14ac:dyDescent="0.3">
      <c r="A33" s="165" t="s">
        <v>401</v>
      </c>
      <c r="B33" s="164" t="s">
        <v>81</v>
      </c>
      <c r="C33" s="163">
        <v>69.917000000000002</v>
      </c>
      <c r="D33" s="162">
        <v>41.234000000000002</v>
      </c>
      <c r="E33" s="162">
        <v>111.15100000000001</v>
      </c>
      <c r="F33" s="161">
        <f t="shared" si="1"/>
        <v>1.320906358747688E-3</v>
      </c>
      <c r="G33" s="163">
        <v>47.271000000000001</v>
      </c>
      <c r="H33" s="162">
        <v>44.034999999999997</v>
      </c>
      <c r="I33" s="162">
        <v>91.305999999999997</v>
      </c>
      <c r="J33" s="161">
        <f t="shared" si="4"/>
        <v>0.21734606707116733</v>
      </c>
      <c r="K33" s="163">
        <v>405.565</v>
      </c>
      <c r="L33" s="162">
        <v>246.89599999999999</v>
      </c>
      <c r="M33" s="162">
        <v>652.46100000000001</v>
      </c>
      <c r="N33" s="161">
        <f t="shared" si="7"/>
        <v>8.7123456560458793E-4</v>
      </c>
      <c r="O33" s="162">
        <v>489.69499999999999</v>
      </c>
      <c r="P33" s="162">
        <v>342.22500000000002</v>
      </c>
      <c r="Q33" s="162">
        <v>831.92000000000007</v>
      </c>
      <c r="R33" s="161">
        <f t="shared" si="10"/>
        <v>-0.21571665544763929</v>
      </c>
    </row>
    <row r="34" spans="1:18" s="140" customFormat="1" ht="20.65" customHeight="1" x14ac:dyDescent="0.3">
      <c r="A34" s="165" t="s">
        <v>423</v>
      </c>
      <c r="B34" s="164" t="s">
        <v>101</v>
      </c>
      <c r="C34" s="163">
        <v>10.786</v>
      </c>
      <c r="D34" s="162">
        <v>60.356999999999999</v>
      </c>
      <c r="E34" s="162">
        <v>71.143000000000001</v>
      </c>
      <c r="F34" s="161">
        <f t="shared" si="1"/>
        <v>8.4545565114471991E-4</v>
      </c>
      <c r="G34" s="163">
        <v>34.901000000000003</v>
      </c>
      <c r="H34" s="162">
        <v>41.758000000000003</v>
      </c>
      <c r="I34" s="162">
        <v>76.659000000000006</v>
      </c>
      <c r="J34" s="161">
        <f t="shared" si="4"/>
        <v>-7.1955021589115487E-2</v>
      </c>
      <c r="K34" s="163">
        <v>124.51</v>
      </c>
      <c r="L34" s="162">
        <v>449.27699999999999</v>
      </c>
      <c r="M34" s="162">
        <v>573.78700000000003</v>
      </c>
      <c r="N34" s="161">
        <f t="shared" si="7"/>
        <v>7.6618076435918726E-4</v>
      </c>
      <c r="O34" s="162">
        <v>341.22</v>
      </c>
      <c r="P34" s="162">
        <v>359.93599999999998</v>
      </c>
      <c r="Q34" s="162">
        <v>701.15599999999995</v>
      </c>
      <c r="R34" s="161">
        <f t="shared" si="10"/>
        <v>-0.1816557228348612</v>
      </c>
    </row>
    <row r="35" spans="1:18" s="140" customFormat="1" ht="20.65" customHeight="1" x14ac:dyDescent="0.3">
      <c r="A35" s="165" t="s">
        <v>427</v>
      </c>
      <c r="B35" s="164" t="s">
        <v>59</v>
      </c>
      <c r="C35" s="163">
        <v>25.132000000000001</v>
      </c>
      <c r="D35" s="162">
        <v>29.609000000000002</v>
      </c>
      <c r="E35" s="162">
        <v>54.741</v>
      </c>
      <c r="F35" s="161">
        <f t="shared" si="1"/>
        <v>6.5053607240787023E-4</v>
      </c>
      <c r="G35" s="163">
        <v>35.4</v>
      </c>
      <c r="H35" s="162">
        <v>36.973999999999997</v>
      </c>
      <c r="I35" s="162">
        <v>72.373999999999995</v>
      </c>
      <c r="J35" s="161">
        <f t="shared" si="4"/>
        <v>-0.24363721778539249</v>
      </c>
      <c r="K35" s="163">
        <v>251.316</v>
      </c>
      <c r="L35" s="162">
        <v>312.31700000000001</v>
      </c>
      <c r="M35" s="162">
        <v>563.63300000000004</v>
      </c>
      <c r="N35" s="161">
        <f t="shared" si="7"/>
        <v>7.5262207536605367E-4</v>
      </c>
      <c r="O35" s="162">
        <v>309.714</v>
      </c>
      <c r="P35" s="162">
        <v>330.161</v>
      </c>
      <c r="Q35" s="162">
        <v>639.875</v>
      </c>
      <c r="R35" s="161">
        <f t="shared" si="10"/>
        <v>-0.11915139675717912</v>
      </c>
    </row>
    <row r="36" spans="1:18" s="140" customFormat="1" ht="20.65" customHeight="1" x14ac:dyDescent="0.3">
      <c r="A36" s="165" t="s">
        <v>419</v>
      </c>
      <c r="B36" s="164" t="s">
        <v>66</v>
      </c>
      <c r="C36" s="163">
        <v>5.5419999999999998</v>
      </c>
      <c r="D36" s="162">
        <v>71.697999999999993</v>
      </c>
      <c r="E36" s="162">
        <v>77.239999999999995</v>
      </c>
      <c r="F36" s="161">
        <f t="shared" si="1"/>
        <v>9.1791173403452423E-4</v>
      </c>
      <c r="G36" s="163">
        <v>5.157</v>
      </c>
      <c r="H36" s="162">
        <v>48.058999999999997</v>
      </c>
      <c r="I36" s="162">
        <v>53.215999999999994</v>
      </c>
      <c r="J36" s="161">
        <f t="shared" si="4"/>
        <v>0.451443174984967</v>
      </c>
      <c r="K36" s="163">
        <v>62.703000000000003</v>
      </c>
      <c r="L36" s="162">
        <v>484.11599999999999</v>
      </c>
      <c r="M36" s="162">
        <v>546.81899999999996</v>
      </c>
      <c r="N36" s="161">
        <f t="shared" si="7"/>
        <v>7.3017025374594823E-4</v>
      </c>
      <c r="O36" s="162">
        <v>56.2</v>
      </c>
      <c r="P36" s="162">
        <v>395.53800000000001</v>
      </c>
      <c r="Q36" s="162">
        <v>451.738</v>
      </c>
      <c r="R36" s="161">
        <f t="shared" si="10"/>
        <v>0.21047819753928154</v>
      </c>
    </row>
    <row r="37" spans="1:18" s="140" customFormat="1" ht="20.65" customHeight="1" x14ac:dyDescent="0.3">
      <c r="A37" s="165" t="s">
        <v>400</v>
      </c>
      <c r="B37" s="164" t="s">
        <v>99</v>
      </c>
      <c r="C37" s="163">
        <v>7.673</v>
      </c>
      <c r="D37" s="162">
        <v>44.134999999999998</v>
      </c>
      <c r="E37" s="162">
        <v>51.808</v>
      </c>
      <c r="F37" s="161">
        <f t="shared" si="1"/>
        <v>6.1568062036329151E-4</v>
      </c>
      <c r="G37" s="163">
        <v>17.634</v>
      </c>
      <c r="H37" s="162">
        <v>56.703000000000003</v>
      </c>
      <c r="I37" s="162">
        <v>74.337000000000003</v>
      </c>
      <c r="J37" s="161">
        <f t="shared" si="4"/>
        <v>-0.30306576805628427</v>
      </c>
      <c r="K37" s="163">
        <v>122.492</v>
      </c>
      <c r="L37" s="162">
        <v>413.34500000000003</v>
      </c>
      <c r="M37" s="162">
        <v>535.83699999999999</v>
      </c>
      <c r="N37" s="161">
        <f t="shared" si="7"/>
        <v>7.1550593204783969E-4</v>
      </c>
      <c r="O37" s="162">
        <v>137.83000000000001</v>
      </c>
      <c r="P37" s="162">
        <v>519.01300000000003</v>
      </c>
      <c r="Q37" s="162">
        <v>656.84300000000007</v>
      </c>
      <c r="R37" s="161">
        <f t="shared" si="10"/>
        <v>-0.18422362725948216</v>
      </c>
    </row>
    <row r="38" spans="1:18" s="140" customFormat="1" ht="20.65" customHeight="1" x14ac:dyDescent="0.3">
      <c r="A38" s="165" t="s">
        <v>85</v>
      </c>
      <c r="B38" s="164" t="s">
        <v>85</v>
      </c>
      <c r="C38" s="163">
        <v>19.998999999999999</v>
      </c>
      <c r="D38" s="162">
        <v>44.5</v>
      </c>
      <c r="E38" s="162">
        <v>64.498999999999995</v>
      </c>
      <c r="F38" s="161">
        <f t="shared" si="1"/>
        <v>7.6649907992611056E-4</v>
      </c>
      <c r="G38" s="163">
        <v>15.585000000000001</v>
      </c>
      <c r="H38" s="162">
        <v>46.319000000000003</v>
      </c>
      <c r="I38" s="162">
        <v>61.904000000000003</v>
      </c>
      <c r="J38" s="161">
        <f t="shared" si="4"/>
        <v>4.1919746704574656E-2</v>
      </c>
      <c r="K38" s="163">
        <v>160.762</v>
      </c>
      <c r="L38" s="162">
        <v>365.72199999999998</v>
      </c>
      <c r="M38" s="162">
        <v>526.48399999999992</v>
      </c>
      <c r="N38" s="161">
        <f t="shared" si="7"/>
        <v>7.0301682251930125E-4</v>
      </c>
      <c r="O38" s="162">
        <v>146.00899999999999</v>
      </c>
      <c r="P38" s="162">
        <v>398.303</v>
      </c>
      <c r="Q38" s="162">
        <v>544.31200000000001</v>
      </c>
      <c r="R38" s="161">
        <f t="shared" si="10"/>
        <v>-3.2753273857640597E-2</v>
      </c>
    </row>
    <row r="39" spans="1:18" s="140" customFormat="1" ht="20.65" customHeight="1" x14ac:dyDescent="0.3">
      <c r="A39" s="165" t="s">
        <v>100</v>
      </c>
      <c r="B39" s="164" t="s">
        <v>100</v>
      </c>
      <c r="C39" s="163">
        <v>31.497</v>
      </c>
      <c r="D39" s="162">
        <v>33.691000000000003</v>
      </c>
      <c r="E39" s="162">
        <v>65.188000000000002</v>
      </c>
      <c r="F39" s="161">
        <f t="shared" si="1"/>
        <v>7.7468708076440409E-4</v>
      </c>
      <c r="G39" s="163">
        <v>29.152999999999999</v>
      </c>
      <c r="H39" s="162">
        <v>35.098999999999997</v>
      </c>
      <c r="I39" s="162">
        <v>64.251999999999995</v>
      </c>
      <c r="J39" s="161">
        <f t="shared" si="4"/>
        <v>1.4567639917823616E-2</v>
      </c>
      <c r="K39" s="163">
        <v>255.91800000000001</v>
      </c>
      <c r="L39" s="162">
        <v>237.47499999999999</v>
      </c>
      <c r="M39" s="162">
        <v>493.39300000000003</v>
      </c>
      <c r="N39" s="161">
        <f t="shared" si="7"/>
        <v>6.5883023817108529E-4</v>
      </c>
      <c r="O39" s="162">
        <v>293.24700000000001</v>
      </c>
      <c r="P39" s="162">
        <v>250.29300000000001</v>
      </c>
      <c r="Q39" s="162">
        <v>543.54</v>
      </c>
      <c r="R39" s="161">
        <f t="shared" si="10"/>
        <v>-9.2259999264083459E-2</v>
      </c>
    </row>
    <row r="40" spans="1:18" s="140" customFormat="1" ht="20.65" customHeight="1" x14ac:dyDescent="0.3">
      <c r="A40" s="165" t="s">
        <v>405</v>
      </c>
      <c r="B40" s="164" t="s">
        <v>102</v>
      </c>
      <c r="C40" s="163">
        <v>11.398999999999999</v>
      </c>
      <c r="D40" s="162">
        <v>13.696999999999999</v>
      </c>
      <c r="E40" s="162">
        <v>25.095999999999997</v>
      </c>
      <c r="F40" s="161">
        <f t="shared" si="1"/>
        <v>2.9823812632483713E-4</v>
      </c>
      <c r="G40" s="163">
        <v>6.3959999999999999</v>
      </c>
      <c r="H40" s="162">
        <v>9.8089999999999993</v>
      </c>
      <c r="I40" s="162">
        <v>16.204999999999998</v>
      </c>
      <c r="J40" s="161">
        <f t="shared" si="4"/>
        <v>0.54865782165998134</v>
      </c>
      <c r="K40" s="163">
        <v>177.411</v>
      </c>
      <c r="L40" s="162">
        <v>212.423</v>
      </c>
      <c r="M40" s="162">
        <v>389.834</v>
      </c>
      <c r="N40" s="161">
        <f t="shared" si="7"/>
        <v>5.2054736704247291E-4</v>
      </c>
      <c r="O40" s="162">
        <v>105.334</v>
      </c>
      <c r="P40" s="162">
        <v>127.819</v>
      </c>
      <c r="Q40" s="162">
        <v>233.15300000000002</v>
      </c>
      <c r="R40" s="161">
        <f t="shared" si="10"/>
        <v>0.67200936723953775</v>
      </c>
    </row>
    <row r="41" spans="1:18" s="140" customFormat="1" ht="20.65" customHeight="1" x14ac:dyDescent="0.3">
      <c r="A41" s="165" t="s">
        <v>412</v>
      </c>
      <c r="B41" s="164" t="s">
        <v>76</v>
      </c>
      <c r="C41" s="163">
        <v>12.946</v>
      </c>
      <c r="D41" s="162">
        <v>28.013999999999999</v>
      </c>
      <c r="E41" s="162">
        <v>40.96</v>
      </c>
      <c r="F41" s="161">
        <f t="shared" si="1"/>
        <v>4.8676417175108904E-4</v>
      </c>
      <c r="G41" s="163">
        <v>12.715999999999999</v>
      </c>
      <c r="H41" s="162">
        <v>24.693999999999999</v>
      </c>
      <c r="I41" s="162">
        <v>37.409999999999997</v>
      </c>
      <c r="J41" s="161">
        <f t="shared" si="4"/>
        <v>9.4894413258487242E-2</v>
      </c>
      <c r="K41" s="163">
        <v>96.119</v>
      </c>
      <c r="L41" s="162">
        <v>172.20699999999999</v>
      </c>
      <c r="M41" s="162">
        <v>268.32600000000002</v>
      </c>
      <c r="N41" s="161">
        <f t="shared" si="7"/>
        <v>3.5829710289261222E-4</v>
      </c>
      <c r="O41" s="162">
        <v>125.834</v>
      </c>
      <c r="P41" s="162">
        <v>274.57600000000002</v>
      </c>
      <c r="Q41" s="162">
        <v>400.41</v>
      </c>
      <c r="R41" s="161">
        <f t="shared" si="10"/>
        <v>-0.32987188132164535</v>
      </c>
    </row>
    <row r="42" spans="1:18" s="140" customFormat="1" ht="20.65" customHeight="1" x14ac:dyDescent="0.3">
      <c r="A42" s="165" t="s">
        <v>416</v>
      </c>
      <c r="B42" s="164" t="s">
        <v>68</v>
      </c>
      <c r="C42" s="163">
        <v>52.857999999999997</v>
      </c>
      <c r="D42" s="162">
        <v>2.5720000000000001</v>
      </c>
      <c r="E42" s="162">
        <v>55.43</v>
      </c>
      <c r="F42" s="161">
        <f t="shared" si="1"/>
        <v>6.5872407324616365E-4</v>
      </c>
      <c r="G42" s="163">
        <v>42.061</v>
      </c>
      <c r="H42" s="162">
        <v>0.77900000000000003</v>
      </c>
      <c r="I42" s="162">
        <v>42.84</v>
      </c>
      <c r="J42" s="161">
        <f t="shared" si="4"/>
        <v>0.29388422035480843</v>
      </c>
      <c r="K42" s="163">
        <v>232.042</v>
      </c>
      <c r="L42" s="162">
        <v>21.731999999999999</v>
      </c>
      <c r="M42" s="162">
        <v>253.774</v>
      </c>
      <c r="N42" s="161">
        <f t="shared" si="7"/>
        <v>3.3886574163319907E-4</v>
      </c>
      <c r="O42" s="162">
        <v>298.911</v>
      </c>
      <c r="P42" s="162">
        <v>8.74</v>
      </c>
      <c r="Q42" s="162">
        <v>307.65100000000001</v>
      </c>
      <c r="R42" s="161">
        <f t="shared" si="10"/>
        <v>-0.17512376036482902</v>
      </c>
    </row>
    <row r="43" spans="1:18" s="140" customFormat="1" ht="20.65" customHeight="1" x14ac:dyDescent="0.3">
      <c r="A43" s="165" t="s">
        <v>420</v>
      </c>
      <c r="B43" s="164" t="s">
        <v>69</v>
      </c>
      <c r="C43" s="163">
        <v>7.9909999999999997</v>
      </c>
      <c r="D43" s="162">
        <v>3.5470000000000002</v>
      </c>
      <c r="E43" s="162">
        <v>11.538</v>
      </c>
      <c r="F43" s="161">
        <f t="shared" si="1"/>
        <v>1.3711633334140784E-4</v>
      </c>
      <c r="G43" s="163">
        <v>2.7719999999999998</v>
      </c>
      <c r="H43" s="162">
        <v>1.756</v>
      </c>
      <c r="I43" s="162">
        <v>4.5279999999999996</v>
      </c>
      <c r="J43" s="161">
        <f t="shared" si="4"/>
        <v>1.5481448763250887</v>
      </c>
      <c r="K43" s="163">
        <v>111.252</v>
      </c>
      <c r="L43" s="162">
        <v>138.50399999999999</v>
      </c>
      <c r="M43" s="162">
        <v>249.75599999999997</v>
      </c>
      <c r="N43" s="161">
        <f t="shared" si="7"/>
        <v>3.3350048534263265E-4</v>
      </c>
      <c r="O43" s="162">
        <v>28.704999999999998</v>
      </c>
      <c r="P43" s="162">
        <v>21.047000000000001</v>
      </c>
      <c r="Q43" s="162">
        <v>49.751999999999995</v>
      </c>
      <c r="R43" s="161">
        <f t="shared" si="10"/>
        <v>4.0200192957067049</v>
      </c>
    </row>
    <row r="44" spans="1:18" s="140" customFormat="1" ht="20.65" customHeight="1" x14ac:dyDescent="0.3">
      <c r="A44" s="165" t="s">
        <v>338</v>
      </c>
      <c r="B44" s="164" t="s">
        <v>338</v>
      </c>
      <c r="C44" s="163">
        <v>0</v>
      </c>
      <c r="D44" s="162">
        <v>54.51</v>
      </c>
      <c r="E44" s="162">
        <v>54.51</v>
      </c>
      <c r="F44" s="161">
        <f t="shared" si="1"/>
        <v>6.4779089360722324E-4</v>
      </c>
      <c r="G44" s="163">
        <v>0</v>
      </c>
      <c r="H44" s="162">
        <v>54.65</v>
      </c>
      <c r="I44" s="162">
        <v>54.65</v>
      </c>
      <c r="J44" s="161">
        <f t="shared" si="4"/>
        <v>-2.5617566331198605E-3</v>
      </c>
      <c r="K44" s="163">
        <v>0</v>
      </c>
      <c r="L44" s="162">
        <v>249.10499999999999</v>
      </c>
      <c r="M44" s="162">
        <v>249.10499999999999</v>
      </c>
      <c r="N44" s="161">
        <f t="shared" si="7"/>
        <v>3.3263120165792414E-4</v>
      </c>
      <c r="O44" s="162">
        <v>0.155</v>
      </c>
      <c r="P44" s="162">
        <v>344.255</v>
      </c>
      <c r="Q44" s="162">
        <v>344.40999999999997</v>
      </c>
      <c r="R44" s="161">
        <f t="shared" si="10"/>
        <v>-0.27671960744461543</v>
      </c>
    </row>
    <row r="45" spans="1:18" s="140" customFormat="1" ht="20.65" customHeight="1" x14ac:dyDescent="0.3">
      <c r="A45" s="165" t="s">
        <v>408</v>
      </c>
      <c r="B45" s="164" t="s">
        <v>78</v>
      </c>
      <c r="C45" s="163">
        <v>5.0129999999999999</v>
      </c>
      <c r="D45" s="162">
        <v>9.0690000000000008</v>
      </c>
      <c r="E45" s="162">
        <v>14.082000000000001</v>
      </c>
      <c r="F45" s="161">
        <f t="shared" si="1"/>
        <v>1.6734895182126064E-4</v>
      </c>
      <c r="G45" s="163">
        <v>13.909000000000001</v>
      </c>
      <c r="H45" s="162">
        <v>21.207000000000001</v>
      </c>
      <c r="I45" s="162">
        <v>35.116</v>
      </c>
      <c r="J45" s="161">
        <f t="shared" si="4"/>
        <v>-0.59898621710901012</v>
      </c>
      <c r="K45" s="163">
        <v>94.373000000000005</v>
      </c>
      <c r="L45" s="162">
        <v>141.73500000000001</v>
      </c>
      <c r="M45" s="162">
        <v>236.108</v>
      </c>
      <c r="N45" s="161">
        <f t="shared" si="7"/>
        <v>3.1527623998333699E-4</v>
      </c>
      <c r="O45" s="162">
        <v>135.21</v>
      </c>
      <c r="P45" s="162">
        <v>173.547</v>
      </c>
      <c r="Q45" s="162">
        <v>308.75700000000001</v>
      </c>
      <c r="R45" s="161">
        <f t="shared" si="10"/>
        <v>-0.23529507023322549</v>
      </c>
    </row>
    <row r="46" spans="1:18" s="140" customFormat="1" ht="20.65" customHeight="1" x14ac:dyDescent="0.3">
      <c r="A46" s="165" t="s">
        <v>84</v>
      </c>
      <c r="B46" s="164" t="s">
        <v>84</v>
      </c>
      <c r="C46" s="163">
        <v>3.6920000000000002</v>
      </c>
      <c r="D46" s="162">
        <v>19.736000000000001</v>
      </c>
      <c r="E46" s="162">
        <v>23.428000000000001</v>
      </c>
      <c r="F46" s="161">
        <f t="shared" si="1"/>
        <v>2.784157962838016E-4</v>
      </c>
      <c r="G46" s="163">
        <v>4.25</v>
      </c>
      <c r="H46" s="162">
        <v>39.719000000000001</v>
      </c>
      <c r="I46" s="162">
        <v>43.969000000000001</v>
      </c>
      <c r="J46" s="161">
        <f t="shared" si="4"/>
        <v>-0.46717005162728287</v>
      </c>
      <c r="K46" s="163">
        <v>33.1</v>
      </c>
      <c r="L46" s="162">
        <v>175.81800000000001</v>
      </c>
      <c r="M46" s="162">
        <v>208.91800000000001</v>
      </c>
      <c r="N46" s="161">
        <f t="shared" si="7"/>
        <v>2.7896929161586563E-4</v>
      </c>
      <c r="O46" s="162">
        <v>46.44</v>
      </c>
      <c r="P46" s="162">
        <v>262.548</v>
      </c>
      <c r="Q46" s="162">
        <v>308.988</v>
      </c>
      <c r="R46" s="161">
        <f t="shared" si="10"/>
        <v>-0.32386370991753721</v>
      </c>
    </row>
    <row r="47" spans="1:18" s="140" customFormat="1" ht="20.65" customHeight="1" x14ac:dyDescent="0.3">
      <c r="A47" s="165" t="s">
        <v>104</v>
      </c>
      <c r="B47" s="164" t="s">
        <v>104</v>
      </c>
      <c r="C47" s="163">
        <v>11.635</v>
      </c>
      <c r="D47" s="162">
        <v>11.683999999999999</v>
      </c>
      <c r="E47" s="162">
        <v>23.318999999999999</v>
      </c>
      <c r="F47" s="161">
        <f t="shared" si="1"/>
        <v>2.771204521744054E-4</v>
      </c>
      <c r="G47" s="163">
        <v>14.907</v>
      </c>
      <c r="H47" s="162">
        <v>17.227</v>
      </c>
      <c r="I47" s="162">
        <v>32.134</v>
      </c>
      <c r="J47" s="161">
        <f t="shared" si="4"/>
        <v>-0.27432003485404866</v>
      </c>
      <c r="K47" s="163">
        <v>108.476</v>
      </c>
      <c r="L47" s="162">
        <v>98.960999999999999</v>
      </c>
      <c r="M47" s="162">
        <v>207.43700000000001</v>
      </c>
      <c r="N47" s="161">
        <f t="shared" si="7"/>
        <v>2.7699170461578377E-4</v>
      </c>
      <c r="O47" s="162">
        <v>123.81100000000001</v>
      </c>
      <c r="P47" s="162">
        <v>122.578</v>
      </c>
      <c r="Q47" s="162">
        <v>246.38900000000001</v>
      </c>
      <c r="R47" s="161">
        <f t="shared" si="10"/>
        <v>-0.15809147323947093</v>
      </c>
    </row>
    <row r="48" spans="1:18" s="140" customFormat="1" ht="20.65" customHeight="1" x14ac:dyDescent="0.3">
      <c r="A48" s="165" t="s">
        <v>103</v>
      </c>
      <c r="B48" s="164" t="s">
        <v>103</v>
      </c>
      <c r="C48" s="163">
        <v>6.65</v>
      </c>
      <c r="D48" s="162">
        <v>11.682</v>
      </c>
      <c r="E48" s="162">
        <v>18.332000000000001</v>
      </c>
      <c r="F48" s="161">
        <f t="shared" si="1"/>
        <v>2.1785548819680089E-4</v>
      </c>
      <c r="G48" s="163">
        <v>12.66</v>
      </c>
      <c r="H48" s="162">
        <v>15.28</v>
      </c>
      <c r="I48" s="162">
        <v>27.939999999999998</v>
      </c>
      <c r="J48" s="161">
        <f t="shared" si="4"/>
        <v>-0.34387974230493912</v>
      </c>
      <c r="K48" s="163">
        <v>57.918999999999997</v>
      </c>
      <c r="L48" s="162">
        <v>144.48599999999999</v>
      </c>
      <c r="M48" s="162">
        <v>202.40499999999997</v>
      </c>
      <c r="N48" s="161">
        <f t="shared" si="7"/>
        <v>2.7027244885318292E-4</v>
      </c>
      <c r="O48" s="162">
        <v>99.82</v>
      </c>
      <c r="P48" s="162">
        <v>165.86099999999999</v>
      </c>
      <c r="Q48" s="162">
        <v>265.68099999999998</v>
      </c>
      <c r="R48" s="161">
        <f t="shared" si="10"/>
        <v>-0.23816531855872269</v>
      </c>
    </row>
    <row r="49" spans="1:18" s="140" customFormat="1" ht="20.65" customHeight="1" x14ac:dyDescent="0.3">
      <c r="A49" s="165" t="s">
        <v>106</v>
      </c>
      <c r="B49" s="164" t="s">
        <v>106</v>
      </c>
      <c r="C49" s="163">
        <v>7.9470000000000001</v>
      </c>
      <c r="D49" s="162">
        <v>13.227</v>
      </c>
      <c r="E49" s="162">
        <v>21.173999999999999</v>
      </c>
      <c r="F49" s="161">
        <f t="shared" si="1"/>
        <v>2.5162950616839741E-4</v>
      </c>
      <c r="G49" s="163">
        <v>7.61</v>
      </c>
      <c r="H49" s="162">
        <v>17.335000000000001</v>
      </c>
      <c r="I49" s="162">
        <v>24.945</v>
      </c>
      <c r="J49" s="161">
        <f t="shared" si="4"/>
        <v>-0.15117257967528563</v>
      </c>
      <c r="K49" s="163">
        <v>64.78</v>
      </c>
      <c r="L49" s="162">
        <v>122.09699999999999</v>
      </c>
      <c r="M49" s="162">
        <v>186.87700000000001</v>
      </c>
      <c r="N49" s="161">
        <f t="shared" si="7"/>
        <v>2.495378297193067E-4</v>
      </c>
      <c r="O49" s="162">
        <v>49.566000000000003</v>
      </c>
      <c r="P49" s="162">
        <v>165.196</v>
      </c>
      <c r="Q49" s="162">
        <v>214.762</v>
      </c>
      <c r="R49" s="161">
        <f t="shared" si="10"/>
        <v>-0.12984140583529669</v>
      </c>
    </row>
    <row r="50" spans="1:18" s="140" customFormat="1" ht="20.65" customHeight="1" x14ac:dyDescent="0.3">
      <c r="A50" s="165" t="s">
        <v>510</v>
      </c>
      <c r="B50" s="164" t="s">
        <v>509</v>
      </c>
      <c r="C50" s="163">
        <v>0</v>
      </c>
      <c r="D50" s="162">
        <v>120.663</v>
      </c>
      <c r="E50" s="162">
        <v>120.663</v>
      </c>
      <c r="F50" s="161">
        <f t="shared" si="1"/>
        <v>1.4339459291016028E-3</v>
      </c>
      <c r="G50" s="163">
        <v>0</v>
      </c>
      <c r="H50" s="162">
        <v>0</v>
      </c>
      <c r="I50" s="162">
        <v>0</v>
      </c>
      <c r="J50" s="161" t="str">
        <f t="shared" si="4"/>
        <v/>
      </c>
      <c r="K50" s="163">
        <v>0</v>
      </c>
      <c r="L50" s="162">
        <v>186.81200000000001</v>
      </c>
      <c r="M50" s="162">
        <v>186.81200000000001</v>
      </c>
      <c r="N50" s="161">
        <f t="shared" si="7"/>
        <v>2.4945103488135581E-4</v>
      </c>
      <c r="O50" s="162">
        <v>0</v>
      </c>
      <c r="P50" s="162">
        <v>0</v>
      </c>
      <c r="Q50" s="162">
        <v>0</v>
      </c>
      <c r="R50" s="161" t="str">
        <f t="shared" si="10"/>
        <v/>
      </c>
    </row>
    <row r="51" spans="1:18" s="140" customFormat="1" ht="20.65" customHeight="1" x14ac:dyDescent="0.3">
      <c r="A51" s="165" t="s">
        <v>417</v>
      </c>
      <c r="B51" s="164" t="s">
        <v>67</v>
      </c>
      <c r="C51" s="163">
        <v>1.802</v>
      </c>
      <c r="D51" s="162">
        <v>5.681</v>
      </c>
      <c r="E51" s="162">
        <v>7.4830000000000005</v>
      </c>
      <c r="F51" s="161">
        <f t="shared" si="1"/>
        <v>8.8927155693686511E-5</v>
      </c>
      <c r="G51" s="163">
        <v>13.335000000000001</v>
      </c>
      <c r="H51" s="162">
        <v>14.164999999999999</v>
      </c>
      <c r="I51" s="162">
        <v>27.5</v>
      </c>
      <c r="J51" s="161">
        <f t="shared" si="4"/>
        <v>-0.72789090909090914</v>
      </c>
      <c r="K51" s="163">
        <v>42.826999999999998</v>
      </c>
      <c r="L51" s="162">
        <v>141.97200000000001</v>
      </c>
      <c r="M51" s="162">
        <v>184.79900000000001</v>
      </c>
      <c r="N51" s="161">
        <f t="shared" si="7"/>
        <v>2.467630655152756E-4</v>
      </c>
      <c r="O51" s="162">
        <v>132.67599999999999</v>
      </c>
      <c r="P51" s="162">
        <v>118.129</v>
      </c>
      <c r="Q51" s="162">
        <v>250.80500000000001</v>
      </c>
      <c r="R51" s="161">
        <f t="shared" si="10"/>
        <v>-0.26317657143996331</v>
      </c>
    </row>
    <row r="52" spans="1:18" s="140" customFormat="1" ht="20.65" customHeight="1" x14ac:dyDescent="0.3">
      <c r="A52" s="165" t="s">
        <v>515</v>
      </c>
      <c r="B52" s="164" t="s">
        <v>225</v>
      </c>
      <c r="C52" s="163">
        <v>31.7</v>
      </c>
      <c r="D52" s="162">
        <v>31.565000000000001</v>
      </c>
      <c r="E52" s="162">
        <v>63.265000000000001</v>
      </c>
      <c r="F52" s="161">
        <f t="shared" si="1"/>
        <v>7.5183435854083607E-4</v>
      </c>
      <c r="G52" s="163">
        <v>0</v>
      </c>
      <c r="H52" s="162">
        <v>0</v>
      </c>
      <c r="I52" s="162">
        <v>0</v>
      </c>
      <c r="J52" s="161" t="str">
        <f t="shared" si="4"/>
        <v/>
      </c>
      <c r="K52" s="163">
        <v>93.9</v>
      </c>
      <c r="L52" s="162">
        <v>86.665000000000006</v>
      </c>
      <c r="M52" s="162">
        <v>180.565</v>
      </c>
      <c r="N52" s="161">
        <f t="shared" si="7"/>
        <v>2.4110938330167229E-4</v>
      </c>
      <c r="O52" s="162">
        <v>18.25</v>
      </c>
      <c r="P52" s="162">
        <v>16.5</v>
      </c>
      <c r="Q52" s="162">
        <v>34.75</v>
      </c>
      <c r="R52" s="161">
        <f t="shared" si="10"/>
        <v>4.1961151079136689</v>
      </c>
    </row>
    <row r="53" spans="1:18" s="140" customFormat="1" ht="20.65" customHeight="1" x14ac:dyDescent="0.3">
      <c r="A53" s="165" t="s">
        <v>457</v>
      </c>
      <c r="B53" s="164" t="s">
        <v>345</v>
      </c>
      <c r="C53" s="163">
        <v>0</v>
      </c>
      <c r="D53" s="162">
        <v>32.86</v>
      </c>
      <c r="E53" s="162">
        <v>32.86</v>
      </c>
      <c r="F53" s="161">
        <f t="shared" si="1"/>
        <v>3.9050465536476524E-4</v>
      </c>
      <c r="G53" s="163">
        <v>0</v>
      </c>
      <c r="H53" s="162">
        <v>20.82</v>
      </c>
      <c r="I53" s="162">
        <v>20.82</v>
      </c>
      <c r="J53" s="161">
        <f t="shared" si="4"/>
        <v>0.57829010566762729</v>
      </c>
      <c r="K53" s="163">
        <v>0</v>
      </c>
      <c r="L53" s="162">
        <v>172.38499999999999</v>
      </c>
      <c r="M53" s="162">
        <v>172.38499999999999</v>
      </c>
      <c r="N53" s="161">
        <f t="shared" si="7"/>
        <v>2.3018658677184824E-4</v>
      </c>
      <c r="O53" s="162">
        <v>0.15</v>
      </c>
      <c r="P53" s="162">
        <v>249.44499999999999</v>
      </c>
      <c r="Q53" s="162">
        <v>249.595</v>
      </c>
      <c r="R53" s="161">
        <f t="shared" si="10"/>
        <v>-0.30934113263486851</v>
      </c>
    </row>
    <row r="54" spans="1:18" s="140" customFormat="1" ht="20.65" customHeight="1" x14ac:dyDescent="0.3">
      <c r="A54" s="165" t="s">
        <v>407</v>
      </c>
      <c r="B54" s="164" t="s">
        <v>75</v>
      </c>
      <c r="C54" s="163">
        <v>2.161</v>
      </c>
      <c r="D54" s="162">
        <v>16.07</v>
      </c>
      <c r="E54" s="162">
        <v>18.231000000000002</v>
      </c>
      <c r="F54" s="161">
        <f t="shared" si="1"/>
        <v>2.1665521521469983E-4</v>
      </c>
      <c r="G54" s="163">
        <v>2.1520000000000001</v>
      </c>
      <c r="H54" s="162">
        <v>3.2469999999999999</v>
      </c>
      <c r="I54" s="162">
        <v>5.399</v>
      </c>
      <c r="J54" s="161">
        <f t="shared" si="4"/>
        <v>2.3767364326727174</v>
      </c>
      <c r="K54" s="163">
        <v>24.811</v>
      </c>
      <c r="L54" s="162">
        <v>128.15199999999999</v>
      </c>
      <c r="M54" s="162">
        <v>152.96299999999999</v>
      </c>
      <c r="N54" s="161">
        <f t="shared" si="7"/>
        <v>2.0425228919211197E-4</v>
      </c>
      <c r="O54" s="162">
        <v>20.690999999999999</v>
      </c>
      <c r="P54" s="162">
        <v>27.111999999999998</v>
      </c>
      <c r="Q54" s="162">
        <v>47.802999999999997</v>
      </c>
      <c r="R54" s="161">
        <f t="shared" si="10"/>
        <v>2.1998619333514635</v>
      </c>
    </row>
    <row r="55" spans="1:18" s="140" customFormat="1" ht="20.65" customHeight="1" x14ac:dyDescent="0.3">
      <c r="A55" s="165" t="s">
        <v>514</v>
      </c>
      <c r="B55" s="164" t="s">
        <v>105</v>
      </c>
      <c r="C55" s="163">
        <v>6.2460000000000004</v>
      </c>
      <c r="D55" s="162">
        <v>10.613</v>
      </c>
      <c r="E55" s="162">
        <v>16.859000000000002</v>
      </c>
      <c r="F55" s="161">
        <f t="shared" si="1"/>
        <v>2.0035051688358424E-4</v>
      </c>
      <c r="G55" s="163">
        <v>9.218</v>
      </c>
      <c r="H55" s="162">
        <v>7.6050000000000004</v>
      </c>
      <c r="I55" s="162">
        <v>16.823</v>
      </c>
      <c r="J55" s="161">
        <f t="shared" si="4"/>
        <v>2.1399274802353929E-3</v>
      </c>
      <c r="K55" s="163">
        <v>56.86</v>
      </c>
      <c r="L55" s="162">
        <v>68.186000000000007</v>
      </c>
      <c r="M55" s="162">
        <v>125.04600000000001</v>
      </c>
      <c r="N55" s="161">
        <f t="shared" si="7"/>
        <v>1.669745739447895E-4</v>
      </c>
      <c r="O55" s="162">
        <v>52.881999999999998</v>
      </c>
      <c r="P55" s="162">
        <v>86.424999999999997</v>
      </c>
      <c r="Q55" s="162">
        <v>139.30699999999999</v>
      </c>
      <c r="R55" s="161">
        <f t="shared" si="10"/>
        <v>-0.10237102227454453</v>
      </c>
    </row>
    <row r="56" spans="1:18" s="140" customFormat="1" ht="20.65" customHeight="1" x14ac:dyDescent="0.3">
      <c r="A56" s="165" t="s">
        <v>430</v>
      </c>
      <c r="B56" s="164" t="s">
        <v>58</v>
      </c>
      <c r="C56" s="163">
        <v>9.3369999999999997</v>
      </c>
      <c r="D56" s="162">
        <v>19.402000000000001</v>
      </c>
      <c r="E56" s="162">
        <v>28.739000000000001</v>
      </c>
      <c r="F56" s="161">
        <f t="shared" si="1"/>
        <v>3.4153114091685908E-4</v>
      </c>
      <c r="G56" s="163">
        <v>4.2539999999999996</v>
      </c>
      <c r="H56" s="162">
        <v>6.5129999999999999</v>
      </c>
      <c r="I56" s="162">
        <v>10.766999999999999</v>
      </c>
      <c r="J56" s="161">
        <f t="shared" si="4"/>
        <v>1.6691743289681438</v>
      </c>
      <c r="K56" s="163">
        <v>53.122999999999998</v>
      </c>
      <c r="L56" s="162">
        <v>65.475999999999999</v>
      </c>
      <c r="M56" s="162">
        <v>118.59899999999999</v>
      </c>
      <c r="N56" s="161">
        <f t="shared" si="7"/>
        <v>1.5836586132525701E-4</v>
      </c>
      <c r="O56" s="162">
        <v>25.701000000000001</v>
      </c>
      <c r="P56" s="162">
        <v>34.15</v>
      </c>
      <c r="Q56" s="162">
        <v>59.850999999999999</v>
      </c>
      <c r="R56" s="161">
        <f t="shared" si="10"/>
        <v>0.98157090107099276</v>
      </c>
    </row>
    <row r="57" spans="1:18" s="140" customFormat="1" ht="20.65" customHeight="1" x14ac:dyDescent="0.3">
      <c r="A57" s="165" t="s">
        <v>426</v>
      </c>
      <c r="B57" s="164" t="s">
        <v>62</v>
      </c>
      <c r="C57" s="163">
        <v>3.8370000000000002</v>
      </c>
      <c r="D57" s="162">
        <v>4.5730000000000004</v>
      </c>
      <c r="E57" s="162">
        <v>8.41</v>
      </c>
      <c r="F57" s="161">
        <f t="shared" si="1"/>
        <v>9.9943522569010228E-5</v>
      </c>
      <c r="G57" s="163">
        <v>4.6689999999999996</v>
      </c>
      <c r="H57" s="162">
        <v>12.81</v>
      </c>
      <c r="I57" s="162">
        <v>17.478999999999999</v>
      </c>
      <c r="J57" s="161">
        <f t="shared" si="4"/>
        <v>-0.51885119286000347</v>
      </c>
      <c r="K57" s="163">
        <v>41.356000000000002</v>
      </c>
      <c r="L57" s="162">
        <v>72.903000000000006</v>
      </c>
      <c r="M57" s="162">
        <v>114.25900000000001</v>
      </c>
      <c r="N57" s="161">
        <f t="shared" si="7"/>
        <v>1.5257063676053377E-4</v>
      </c>
      <c r="O57" s="162">
        <v>41.436</v>
      </c>
      <c r="P57" s="162">
        <v>141.14400000000001</v>
      </c>
      <c r="Q57" s="162">
        <v>182.58</v>
      </c>
      <c r="R57" s="161">
        <f t="shared" si="10"/>
        <v>-0.37419761200569612</v>
      </c>
    </row>
    <row r="58" spans="1:18" s="140" customFormat="1" ht="20.65" customHeight="1" x14ac:dyDescent="0.3">
      <c r="A58" s="165" t="s">
        <v>415</v>
      </c>
      <c r="B58" s="164" t="s">
        <v>107</v>
      </c>
      <c r="C58" s="163">
        <v>5.4880000000000004</v>
      </c>
      <c r="D58" s="162">
        <v>4.5599999999999996</v>
      </c>
      <c r="E58" s="162">
        <v>10.048</v>
      </c>
      <c r="F58" s="161">
        <f t="shared" si="1"/>
        <v>1.1940933588268903E-4</v>
      </c>
      <c r="G58" s="163">
        <v>1.1879999999999999</v>
      </c>
      <c r="H58" s="162">
        <v>2.4590000000000001</v>
      </c>
      <c r="I58" s="162">
        <v>3.6470000000000002</v>
      </c>
      <c r="J58" s="161">
        <f t="shared" si="4"/>
        <v>1.7551412119550314</v>
      </c>
      <c r="K58" s="163">
        <v>45.201000000000001</v>
      </c>
      <c r="L58" s="162">
        <v>55.478000000000002</v>
      </c>
      <c r="M58" s="162">
        <v>100.679</v>
      </c>
      <c r="N58" s="161">
        <f t="shared" si="7"/>
        <v>1.3443719215478674E-4</v>
      </c>
      <c r="O58" s="162">
        <v>8.391</v>
      </c>
      <c r="P58" s="162">
        <v>30.298999999999999</v>
      </c>
      <c r="Q58" s="162">
        <v>38.69</v>
      </c>
      <c r="R58" s="161">
        <f t="shared" si="10"/>
        <v>1.6021969501163094</v>
      </c>
    </row>
    <row r="59" spans="1:18" s="140" customFormat="1" ht="20.65" customHeight="1" x14ac:dyDescent="0.3">
      <c r="A59" s="165" t="s">
        <v>80</v>
      </c>
      <c r="B59" s="164" t="s">
        <v>80</v>
      </c>
      <c r="C59" s="163">
        <v>6.44</v>
      </c>
      <c r="D59" s="162">
        <v>7.8209999999999997</v>
      </c>
      <c r="E59" s="162">
        <v>14.260999999999999</v>
      </c>
      <c r="F59" s="161">
        <f t="shared" si="1"/>
        <v>1.6947616829448927E-4</v>
      </c>
      <c r="G59" s="163">
        <v>1.488</v>
      </c>
      <c r="H59" s="162">
        <v>3.343</v>
      </c>
      <c r="I59" s="162">
        <v>4.8309999999999995</v>
      </c>
      <c r="J59" s="161">
        <f t="shared" si="4"/>
        <v>1.9519768163941214</v>
      </c>
      <c r="K59" s="163">
        <v>41.734000000000002</v>
      </c>
      <c r="L59" s="162">
        <v>52.847000000000001</v>
      </c>
      <c r="M59" s="162">
        <v>94.581000000000003</v>
      </c>
      <c r="N59" s="161">
        <f t="shared" si="7"/>
        <v>1.2629450104979076E-4</v>
      </c>
      <c r="O59" s="162">
        <v>16.838999999999999</v>
      </c>
      <c r="P59" s="162">
        <v>25.911999999999999</v>
      </c>
      <c r="Q59" s="162">
        <v>42.750999999999998</v>
      </c>
      <c r="R59" s="161">
        <f t="shared" si="10"/>
        <v>1.2123693013028936</v>
      </c>
    </row>
    <row r="60" spans="1:18" s="140" customFormat="1" ht="20.65" customHeight="1" x14ac:dyDescent="0.3">
      <c r="A60" s="165" t="s">
        <v>152</v>
      </c>
      <c r="B60" s="164" t="s">
        <v>152</v>
      </c>
      <c r="C60" s="163">
        <v>3.7679999999999998</v>
      </c>
      <c r="D60" s="162">
        <v>6.9210000000000003</v>
      </c>
      <c r="E60" s="162">
        <v>10.689</v>
      </c>
      <c r="F60" s="161">
        <f t="shared" si="1"/>
        <v>1.2702690995721169E-4</v>
      </c>
      <c r="G60" s="163">
        <v>2.99</v>
      </c>
      <c r="H60" s="162">
        <v>2.782</v>
      </c>
      <c r="I60" s="162">
        <v>5.7720000000000002</v>
      </c>
      <c r="J60" s="161">
        <f t="shared" si="4"/>
        <v>0.85187110187110182</v>
      </c>
      <c r="K60" s="163">
        <v>39.094999999999999</v>
      </c>
      <c r="L60" s="162">
        <v>48.063000000000002</v>
      </c>
      <c r="M60" s="162">
        <v>87.158000000000001</v>
      </c>
      <c r="N60" s="161">
        <f t="shared" si="7"/>
        <v>1.1638253055579516E-4</v>
      </c>
      <c r="O60" s="162">
        <v>32.326999999999998</v>
      </c>
      <c r="P60" s="162">
        <v>56.604999999999997</v>
      </c>
      <c r="Q60" s="162">
        <v>88.931999999999988</v>
      </c>
      <c r="R60" s="161">
        <f t="shared" si="10"/>
        <v>-1.9947825304727052E-2</v>
      </c>
    </row>
    <row r="61" spans="1:18" s="140" customFormat="1" ht="20.65" customHeight="1" x14ac:dyDescent="0.3">
      <c r="A61" s="165" t="s">
        <v>513</v>
      </c>
      <c r="B61" s="164" t="s">
        <v>138</v>
      </c>
      <c r="C61" s="163">
        <v>5.2089999999999996</v>
      </c>
      <c r="D61" s="162">
        <v>3.98</v>
      </c>
      <c r="E61" s="162">
        <v>9.1890000000000001</v>
      </c>
      <c r="F61" s="161">
        <f t="shared" si="1"/>
        <v>1.0920107358937395E-4</v>
      </c>
      <c r="G61" s="163">
        <v>5.165</v>
      </c>
      <c r="H61" s="162">
        <v>4.4340000000000002</v>
      </c>
      <c r="I61" s="162">
        <v>9.5990000000000002</v>
      </c>
      <c r="J61" s="161">
        <f t="shared" si="4"/>
        <v>-4.2712782581518893E-2</v>
      </c>
      <c r="K61" s="163">
        <v>47.774999999999999</v>
      </c>
      <c r="L61" s="162">
        <v>38.122999999999998</v>
      </c>
      <c r="M61" s="162">
        <v>85.897999999999996</v>
      </c>
      <c r="N61" s="161">
        <f t="shared" si="7"/>
        <v>1.1470004600474646E-4</v>
      </c>
      <c r="O61" s="162">
        <v>39.51</v>
      </c>
      <c r="P61" s="162">
        <v>37.433999999999997</v>
      </c>
      <c r="Q61" s="162">
        <v>76.943999999999988</v>
      </c>
      <c r="R61" s="161">
        <f t="shared" si="10"/>
        <v>0.11637034726554396</v>
      </c>
    </row>
    <row r="62" spans="1:18" s="140" customFormat="1" ht="20.65" customHeight="1" x14ac:dyDescent="0.3">
      <c r="A62" s="165" t="s">
        <v>180</v>
      </c>
      <c r="B62" s="164" t="s">
        <v>70</v>
      </c>
      <c r="C62" s="163">
        <v>3.8</v>
      </c>
      <c r="D62" s="162">
        <v>3.444</v>
      </c>
      <c r="E62" s="162">
        <v>7.2439999999999998</v>
      </c>
      <c r="F62" s="161">
        <f t="shared" si="1"/>
        <v>8.6086905765744352E-5</v>
      </c>
      <c r="G62" s="163">
        <v>4.99</v>
      </c>
      <c r="H62" s="162">
        <v>6.6859999999999999</v>
      </c>
      <c r="I62" s="162">
        <v>11.676</v>
      </c>
      <c r="J62" s="161">
        <f t="shared" si="4"/>
        <v>-0.3795820486467969</v>
      </c>
      <c r="K62" s="163">
        <v>38.968000000000004</v>
      </c>
      <c r="L62" s="162">
        <v>46.529000000000003</v>
      </c>
      <c r="M62" s="162">
        <v>85.497000000000014</v>
      </c>
      <c r="N62" s="161">
        <f t="shared" si="7"/>
        <v>1.1416458861984925E-4</v>
      </c>
      <c r="O62" s="162">
        <v>60.567999999999998</v>
      </c>
      <c r="P62" s="162">
        <v>69.948999999999998</v>
      </c>
      <c r="Q62" s="162">
        <v>130.517</v>
      </c>
      <c r="R62" s="161">
        <f t="shared" si="10"/>
        <v>-0.34493590873219571</v>
      </c>
    </row>
    <row r="63" spans="1:18" s="140" customFormat="1" ht="20.65" customHeight="1" x14ac:dyDescent="0.3">
      <c r="A63" s="165" t="s">
        <v>512</v>
      </c>
      <c r="B63" s="164" t="s">
        <v>175</v>
      </c>
      <c r="C63" s="163">
        <v>1.5449999999999999</v>
      </c>
      <c r="D63" s="162">
        <v>0.89800000000000002</v>
      </c>
      <c r="E63" s="162">
        <v>2.4430000000000001</v>
      </c>
      <c r="F63" s="161">
        <f t="shared" si="1"/>
        <v>2.9032345497751721E-5</v>
      </c>
      <c r="G63" s="163">
        <v>4.0730000000000004</v>
      </c>
      <c r="H63" s="162">
        <v>4.0199999999999996</v>
      </c>
      <c r="I63" s="162">
        <v>8.093</v>
      </c>
      <c r="J63" s="161">
        <f t="shared" si="4"/>
        <v>-0.69813419004077604</v>
      </c>
      <c r="K63" s="163">
        <v>31.411000000000001</v>
      </c>
      <c r="L63" s="162">
        <v>31.939</v>
      </c>
      <c r="M63" s="162">
        <v>63.35</v>
      </c>
      <c r="N63" s="161">
        <f t="shared" si="7"/>
        <v>8.4591584372170354E-5</v>
      </c>
      <c r="O63" s="162">
        <v>46.337000000000003</v>
      </c>
      <c r="P63" s="162">
        <v>47.295999999999999</v>
      </c>
      <c r="Q63" s="162">
        <v>93.63300000000001</v>
      </c>
      <c r="R63" s="161">
        <f t="shared" si="10"/>
        <v>-0.32342229769418906</v>
      </c>
    </row>
    <row r="64" spans="1:18" ht="16.5" x14ac:dyDescent="0.3">
      <c r="A64" s="165" t="s">
        <v>399</v>
      </c>
      <c r="B64" s="164" t="s">
        <v>87</v>
      </c>
      <c r="C64" s="163">
        <v>8.1750000000000007</v>
      </c>
      <c r="D64" s="162">
        <v>2.2519999999999998</v>
      </c>
      <c r="E64" s="162">
        <v>10.427</v>
      </c>
      <c r="F64" s="161">
        <f t="shared" si="1"/>
        <v>1.2391333053829602E-4</v>
      </c>
      <c r="G64" s="163">
        <v>2.262</v>
      </c>
      <c r="H64" s="162">
        <v>2.1739999999999999</v>
      </c>
      <c r="I64" s="162">
        <v>4.4359999999999999</v>
      </c>
      <c r="J64" s="161">
        <f t="shared" si="4"/>
        <v>1.3505410279531107</v>
      </c>
      <c r="K64" s="163">
        <v>41.816000000000003</v>
      </c>
      <c r="L64" s="162">
        <v>17.23</v>
      </c>
      <c r="M64" s="162">
        <v>59.046000000000006</v>
      </c>
      <c r="N64" s="161">
        <f t="shared" si="7"/>
        <v>7.8844430794619913E-5</v>
      </c>
      <c r="O64" s="162">
        <v>13.531000000000001</v>
      </c>
      <c r="P64" s="162">
        <v>16.207000000000001</v>
      </c>
      <c r="Q64" s="162">
        <v>29.738</v>
      </c>
      <c r="R64" s="161">
        <f t="shared" si="10"/>
        <v>0.98554038603806604</v>
      </c>
    </row>
    <row r="65" spans="1:18" ht="16.5" x14ac:dyDescent="0.3">
      <c r="A65" s="165" t="s">
        <v>72</v>
      </c>
      <c r="B65" s="164" t="s">
        <v>139</v>
      </c>
      <c r="C65" s="163">
        <v>1.6319999999999999</v>
      </c>
      <c r="D65" s="162">
        <v>2.7810000000000001</v>
      </c>
      <c r="E65" s="162">
        <v>4.4130000000000003</v>
      </c>
      <c r="F65" s="161">
        <f t="shared" si="1"/>
        <v>5.2443610594178611E-5</v>
      </c>
      <c r="G65" s="163">
        <v>2.3730000000000002</v>
      </c>
      <c r="H65" s="162">
        <v>3.6970000000000001</v>
      </c>
      <c r="I65" s="162">
        <v>6.07</v>
      </c>
      <c r="J65" s="161">
        <f t="shared" si="4"/>
        <v>-0.27298187808896213</v>
      </c>
      <c r="K65" s="163">
        <v>15.811999999999999</v>
      </c>
      <c r="L65" s="162">
        <v>39.774999999999999</v>
      </c>
      <c r="M65" s="162">
        <v>55.586999999999996</v>
      </c>
      <c r="N65" s="161">
        <f t="shared" si="7"/>
        <v>7.422561011043147E-5</v>
      </c>
      <c r="O65" s="162">
        <v>12.802</v>
      </c>
      <c r="P65" s="162">
        <v>29.504999999999999</v>
      </c>
      <c r="Q65" s="162">
        <v>42.307000000000002</v>
      </c>
      <c r="R65" s="161">
        <f t="shared" si="10"/>
        <v>0.31389604557165462</v>
      </c>
    </row>
    <row r="66" spans="1:18" ht="16.5" x14ac:dyDescent="0.3">
      <c r="A66" s="165" t="s">
        <v>511</v>
      </c>
      <c r="B66" s="164" t="s">
        <v>252</v>
      </c>
      <c r="C66" s="163">
        <v>0</v>
      </c>
      <c r="D66" s="162">
        <v>0</v>
      </c>
      <c r="E66" s="162">
        <v>0</v>
      </c>
      <c r="F66" s="161">
        <f t="shared" si="1"/>
        <v>0</v>
      </c>
      <c r="G66" s="163">
        <v>12.904999999999999</v>
      </c>
      <c r="H66" s="162">
        <v>13.534000000000001</v>
      </c>
      <c r="I66" s="162">
        <v>26.439</v>
      </c>
      <c r="J66" s="161">
        <f t="shared" si="4"/>
        <v>-1</v>
      </c>
      <c r="K66" s="163">
        <v>25.561</v>
      </c>
      <c r="L66" s="162">
        <v>28.646999999999998</v>
      </c>
      <c r="M66" s="162">
        <v>54.207999999999998</v>
      </c>
      <c r="N66" s="161">
        <f t="shared" si="7"/>
        <v>7.2384224240672624E-5</v>
      </c>
      <c r="O66" s="162">
        <v>110.474</v>
      </c>
      <c r="P66" s="162">
        <v>110.512</v>
      </c>
      <c r="Q66" s="162">
        <v>220.98599999999999</v>
      </c>
      <c r="R66" s="161">
        <f t="shared" si="10"/>
        <v>-0.75469939272171094</v>
      </c>
    </row>
    <row r="67" spans="1:18" ht="16.5" x14ac:dyDescent="0.3">
      <c r="A67" s="165" t="s">
        <v>72</v>
      </c>
      <c r="B67" s="164" t="s">
        <v>118</v>
      </c>
      <c r="C67" s="163">
        <v>1.647</v>
      </c>
      <c r="D67" s="162">
        <v>6.1440000000000001</v>
      </c>
      <c r="E67" s="162">
        <v>7.7910000000000004</v>
      </c>
      <c r="F67" s="161">
        <f t="shared" si="1"/>
        <v>9.258739409454919E-5</v>
      </c>
      <c r="G67" s="163">
        <v>1.9610000000000001</v>
      </c>
      <c r="H67" s="162">
        <v>8.3279999999999994</v>
      </c>
      <c r="I67" s="162">
        <v>10.289</v>
      </c>
      <c r="J67" s="161">
        <f t="shared" si="4"/>
        <v>-0.24278355525318296</v>
      </c>
      <c r="K67" s="163">
        <v>12.276</v>
      </c>
      <c r="L67" s="162">
        <v>40.384</v>
      </c>
      <c r="M67" s="162">
        <v>52.66</v>
      </c>
      <c r="N67" s="161">
        <f t="shared" si="7"/>
        <v>7.0317171792241373E-5</v>
      </c>
      <c r="O67" s="162">
        <v>16.792999999999999</v>
      </c>
      <c r="P67" s="162">
        <v>51.981000000000002</v>
      </c>
      <c r="Q67" s="162">
        <v>68.774000000000001</v>
      </c>
      <c r="R67" s="161">
        <f t="shared" si="10"/>
        <v>-0.23430366126733948</v>
      </c>
    </row>
    <row r="68" spans="1:18" ht="16.5" x14ac:dyDescent="0.3">
      <c r="A68" s="165" t="s">
        <v>174</v>
      </c>
      <c r="B68" s="164" t="s">
        <v>174</v>
      </c>
      <c r="C68" s="163">
        <v>2.0659999999999998</v>
      </c>
      <c r="D68" s="162">
        <v>3.391</v>
      </c>
      <c r="E68" s="162">
        <v>5.4569999999999999</v>
      </c>
      <c r="F68" s="161">
        <f t="shared" si="1"/>
        <v>6.4850392706193672E-5</v>
      </c>
      <c r="G68" s="163">
        <v>1.849</v>
      </c>
      <c r="H68" s="162">
        <v>1.845</v>
      </c>
      <c r="I68" s="162">
        <v>3.694</v>
      </c>
      <c r="J68" s="161">
        <f t="shared" si="4"/>
        <v>0.47726042230644294</v>
      </c>
      <c r="K68" s="163">
        <v>23.643999999999998</v>
      </c>
      <c r="L68" s="162">
        <v>28.31</v>
      </c>
      <c r="M68" s="162">
        <v>51.953999999999994</v>
      </c>
      <c r="N68" s="161">
        <f t="shared" si="7"/>
        <v>6.9374446321574402E-5</v>
      </c>
      <c r="O68" s="162">
        <v>27.381</v>
      </c>
      <c r="P68" s="162">
        <v>29.152999999999999</v>
      </c>
      <c r="Q68" s="162">
        <v>56.533999999999999</v>
      </c>
      <c r="R68" s="161">
        <f t="shared" si="10"/>
        <v>-8.1013195599108578E-2</v>
      </c>
    </row>
    <row r="69" spans="1:18" ht="16.5" x14ac:dyDescent="0.3">
      <c r="A69" s="165" t="s">
        <v>89</v>
      </c>
      <c r="B69" s="164" t="s">
        <v>89</v>
      </c>
      <c r="C69" s="163">
        <v>3.2429999999999999</v>
      </c>
      <c r="D69" s="162">
        <v>4.4279999999999999</v>
      </c>
      <c r="E69" s="162">
        <v>7.6709999999999994</v>
      </c>
      <c r="F69" s="161">
        <f t="shared" si="1"/>
        <v>9.1161327185122166E-5</v>
      </c>
      <c r="G69" s="163">
        <v>3.1160000000000001</v>
      </c>
      <c r="H69" s="162">
        <v>3.7189999999999999</v>
      </c>
      <c r="I69" s="162">
        <v>6.835</v>
      </c>
      <c r="J69" s="161">
        <f t="shared" si="4"/>
        <v>0.12231163130943656</v>
      </c>
      <c r="K69" s="163">
        <v>19.414999999999999</v>
      </c>
      <c r="L69" s="162">
        <v>30.643000000000001</v>
      </c>
      <c r="M69" s="162">
        <v>50.058</v>
      </c>
      <c r="N69" s="161">
        <f t="shared" si="7"/>
        <v>6.6842707663805899E-5</v>
      </c>
      <c r="O69" s="162">
        <v>30.89</v>
      </c>
      <c r="P69" s="162">
        <v>45.957000000000001</v>
      </c>
      <c r="Q69" s="162">
        <v>76.847000000000008</v>
      </c>
      <c r="R69" s="161">
        <f t="shared" si="10"/>
        <v>-0.34860176714770919</v>
      </c>
    </row>
    <row r="70" spans="1:18" ht="16.5" x14ac:dyDescent="0.3">
      <c r="A70" s="165" t="s">
        <v>72</v>
      </c>
      <c r="B70" s="164" t="s">
        <v>132</v>
      </c>
      <c r="C70" s="163">
        <v>1.1919999999999999</v>
      </c>
      <c r="D70" s="162">
        <v>2.3319999999999999</v>
      </c>
      <c r="E70" s="162">
        <v>3.524</v>
      </c>
      <c r="F70" s="161">
        <f t="shared" si="1"/>
        <v>4.1878831573506779E-5</v>
      </c>
      <c r="G70" s="163">
        <v>1.0960000000000001</v>
      </c>
      <c r="H70" s="162">
        <v>9.1620000000000008</v>
      </c>
      <c r="I70" s="162">
        <v>10.258000000000001</v>
      </c>
      <c r="J70" s="161">
        <f t="shared" si="4"/>
        <v>-0.65646324819652957</v>
      </c>
      <c r="K70" s="163">
        <v>6.8</v>
      </c>
      <c r="L70" s="162">
        <v>41.99</v>
      </c>
      <c r="M70" s="162">
        <v>48.79</v>
      </c>
      <c r="N70" s="161">
        <f t="shared" si="7"/>
        <v>6.5149540671163245E-5</v>
      </c>
      <c r="O70" s="162">
        <v>6.657</v>
      </c>
      <c r="P70" s="162">
        <v>20.34</v>
      </c>
      <c r="Q70" s="162">
        <v>26.997</v>
      </c>
      <c r="R70" s="161">
        <f t="shared" si="10"/>
        <v>0.80723784124161946</v>
      </c>
    </row>
    <row r="71" spans="1:18" ht="16.5" x14ac:dyDescent="0.3">
      <c r="A71" s="165" t="s">
        <v>224</v>
      </c>
      <c r="B71" s="164" t="s">
        <v>224</v>
      </c>
      <c r="C71" s="163">
        <v>3.9390000000000001</v>
      </c>
      <c r="D71" s="162">
        <v>5.2590000000000003</v>
      </c>
      <c r="E71" s="162">
        <v>9.1980000000000004</v>
      </c>
      <c r="F71" s="161">
        <f t="shared" ref="F71:F134" si="11">E71/$E$7</f>
        <v>1.0930802860758099E-4</v>
      </c>
      <c r="G71" s="163">
        <v>1.119</v>
      </c>
      <c r="H71" s="162">
        <v>1.764</v>
      </c>
      <c r="I71" s="162">
        <v>2.883</v>
      </c>
      <c r="J71" s="161">
        <f t="shared" ref="J71:J134" si="12">IFERROR((E71/I71-1),"")</f>
        <v>2.1904266389177942</v>
      </c>
      <c r="K71" s="163">
        <v>21.738</v>
      </c>
      <c r="L71" s="162">
        <v>24.49</v>
      </c>
      <c r="M71" s="162">
        <v>46.227999999999994</v>
      </c>
      <c r="N71" s="161">
        <f t="shared" ref="N71:N134" si="13">M71/$M$7</f>
        <v>6.1728488750697563E-5</v>
      </c>
      <c r="O71" s="162">
        <v>7.1289999999999996</v>
      </c>
      <c r="P71" s="162">
        <v>12.984999999999999</v>
      </c>
      <c r="Q71" s="162">
        <v>20.113999999999997</v>
      </c>
      <c r="R71" s="161">
        <f t="shared" ref="R71:R134" si="14">IFERROR((M71/Q71-1),"")</f>
        <v>1.2982996917569851</v>
      </c>
    </row>
    <row r="72" spans="1:18" ht="16.5" x14ac:dyDescent="0.3">
      <c r="A72" s="165" t="s">
        <v>495</v>
      </c>
      <c r="B72" s="164" t="s">
        <v>145</v>
      </c>
      <c r="C72" s="163">
        <v>2.0550000000000002</v>
      </c>
      <c r="D72" s="162">
        <v>2.246</v>
      </c>
      <c r="E72" s="162">
        <v>4.3010000000000002</v>
      </c>
      <c r="F72" s="161">
        <f t="shared" si="11"/>
        <v>5.1112614812046727E-5</v>
      </c>
      <c r="G72" s="163">
        <v>2.968</v>
      </c>
      <c r="H72" s="162">
        <v>3.0390000000000001</v>
      </c>
      <c r="I72" s="162">
        <v>6.0069999999999997</v>
      </c>
      <c r="J72" s="161">
        <f t="shared" si="12"/>
        <v>-0.28400199766938561</v>
      </c>
      <c r="K72" s="163">
        <v>22.11</v>
      </c>
      <c r="L72" s="162">
        <v>23.198</v>
      </c>
      <c r="M72" s="162">
        <v>45.308</v>
      </c>
      <c r="N72" s="161">
        <f t="shared" si="13"/>
        <v>6.0500007967392174E-5</v>
      </c>
      <c r="O72" s="162">
        <v>24.373999999999999</v>
      </c>
      <c r="P72" s="162">
        <v>25.318000000000001</v>
      </c>
      <c r="Q72" s="162">
        <v>49.692</v>
      </c>
      <c r="R72" s="161">
        <f t="shared" si="14"/>
        <v>-8.8223456491990704E-2</v>
      </c>
    </row>
    <row r="73" spans="1:18" ht="16.5" x14ac:dyDescent="0.3">
      <c r="A73" s="165" t="s">
        <v>72</v>
      </c>
      <c r="B73" s="164" t="s">
        <v>219</v>
      </c>
      <c r="C73" s="163">
        <v>0.39800000000000002</v>
      </c>
      <c r="D73" s="162">
        <v>1.2969999999999999</v>
      </c>
      <c r="E73" s="162">
        <v>1.6949999999999998</v>
      </c>
      <c r="F73" s="161">
        <f t="shared" si="11"/>
        <v>2.0143195095656637E-5</v>
      </c>
      <c r="G73" s="163">
        <v>0.16500000000000001</v>
      </c>
      <c r="H73" s="162">
        <v>2.0830000000000002</v>
      </c>
      <c r="I73" s="162">
        <v>2.2480000000000002</v>
      </c>
      <c r="J73" s="161">
        <f t="shared" si="12"/>
        <v>-0.24599644128113896</v>
      </c>
      <c r="K73" s="163">
        <v>9.8119999999999994</v>
      </c>
      <c r="L73" s="162">
        <v>34.531999999999996</v>
      </c>
      <c r="M73" s="162">
        <v>44.343999999999994</v>
      </c>
      <c r="N73" s="161">
        <f t="shared" si="13"/>
        <v>5.9212773755319997E-5</v>
      </c>
      <c r="O73" s="162">
        <v>4.8899999999999997</v>
      </c>
      <c r="P73" s="162">
        <v>8.6980000000000004</v>
      </c>
      <c r="Q73" s="162">
        <v>13.588000000000001</v>
      </c>
      <c r="R73" s="161">
        <f t="shared" si="14"/>
        <v>2.2634677656755953</v>
      </c>
    </row>
    <row r="74" spans="1:18" ht="16.5" x14ac:dyDescent="0.3">
      <c r="A74" s="165" t="s">
        <v>428</v>
      </c>
      <c r="B74" s="164" t="s">
        <v>117</v>
      </c>
      <c r="C74" s="163">
        <v>0.182</v>
      </c>
      <c r="D74" s="162">
        <v>4.6589999999999998</v>
      </c>
      <c r="E74" s="162">
        <v>4.8410000000000002</v>
      </c>
      <c r="F74" s="161">
        <f t="shared" si="11"/>
        <v>5.7529915904468314E-5</v>
      </c>
      <c r="G74" s="163">
        <v>6.2409999999999997</v>
      </c>
      <c r="H74" s="162">
        <v>3.2320000000000002</v>
      </c>
      <c r="I74" s="162">
        <v>9.472999999999999</v>
      </c>
      <c r="J74" s="161">
        <f t="shared" si="12"/>
        <v>-0.48896864773566973</v>
      </c>
      <c r="K74" s="163">
        <v>20.986999999999998</v>
      </c>
      <c r="L74" s="162">
        <v>20.314</v>
      </c>
      <c r="M74" s="162">
        <v>41.301000000000002</v>
      </c>
      <c r="N74" s="161">
        <f t="shared" si="13"/>
        <v>5.5149440034017487E-5</v>
      </c>
      <c r="O74" s="162">
        <v>44.128999999999998</v>
      </c>
      <c r="P74" s="162">
        <v>43.326000000000001</v>
      </c>
      <c r="Q74" s="162">
        <v>87.454999999999998</v>
      </c>
      <c r="R74" s="161">
        <f t="shared" si="14"/>
        <v>-0.52774569778743352</v>
      </c>
    </row>
    <row r="75" spans="1:18" ht="16.5" x14ac:dyDescent="0.3">
      <c r="A75" s="165" t="s">
        <v>508</v>
      </c>
      <c r="B75" s="164" t="s">
        <v>193</v>
      </c>
      <c r="C75" s="163">
        <v>2.1</v>
      </c>
      <c r="D75" s="162">
        <v>3.7349999999999999</v>
      </c>
      <c r="E75" s="162">
        <v>5.835</v>
      </c>
      <c r="F75" s="161">
        <f t="shared" si="11"/>
        <v>6.9342503470888787E-5</v>
      </c>
      <c r="G75" s="163">
        <v>0.82</v>
      </c>
      <c r="H75" s="162">
        <v>2.87</v>
      </c>
      <c r="I75" s="162">
        <v>3.69</v>
      </c>
      <c r="J75" s="161">
        <f t="shared" si="12"/>
        <v>0.58130081300813008</v>
      </c>
      <c r="K75" s="163">
        <v>11.948</v>
      </c>
      <c r="L75" s="162">
        <v>28.956</v>
      </c>
      <c r="M75" s="162">
        <v>40.903999999999996</v>
      </c>
      <c r="N75" s="161">
        <f t="shared" si="13"/>
        <v>5.461932386991722E-5</v>
      </c>
      <c r="O75" s="162">
        <v>9.7159999999999993</v>
      </c>
      <c r="P75" s="162">
        <v>15.13</v>
      </c>
      <c r="Q75" s="162">
        <v>24.846</v>
      </c>
      <c r="R75" s="161">
        <f t="shared" si="14"/>
        <v>0.64630121548740216</v>
      </c>
    </row>
    <row r="76" spans="1:18" ht="16.5" x14ac:dyDescent="0.3">
      <c r="A76" s="165" t="s">
        <v>406</v>
      </c>
      <c r="B76" s="164" t="s">
        <v>111</v>
      </c>
      <c r="C76" s="163">
        <v>5.0000000000000001E-3</v>
      </c>
      <c r="D76" s="162">
        <v>6.1379999999999999</v>
      </c>
      <c r="E76" s="162">
        <v>6.1429999999999998</v>
      </c>
      <c r="F76" s="161">
        <f t="shared" si="11"/>
        <v>7.3002741871751466E-5</v>
      </c>
      <c r="G76" s="163">
        <v>0</v>
      </c>
      <c r="H76" s="162">
        <v>0.13900000000000001</v>
      </c>
      <c r="I76" s="162">
        <v>0.13900000000000001</v>
      </c>
      <c r="J76" s="161">
        <f t="shared" si="12"/>
        <v>43.194244604316545</v>
      </c>
      <c r="K76" s="163">
        <v>2.04</v>
      </c>
      <c r="L76" s="162">
        <v>35.941000000000003</v>
      </c>
      <c r="M76" s="162">
        <v>37.981000000000002</v>
      </c>
      <c r="N76" s="161">
        <f t="shared" si="13"/>
        <v>5.0716226772524113E-5</v>
      </c>
      <c r="O76" s="162">
        <v>1.302</v>
      </c>
      <c r="P76" s="162">
        <v>1.988</v>
      </c>
      <c r="Q76" s="162">
        <v>3.29</v>
      </c>
      <c r="R76" s="161">
        <f t="shared" si="14"/>
        <v>10.544376899696049</v>
      </c>
    </row>
    <row r="77" spans="1:18" ht="16.5" x14ac:dyDescent="0.3">
      <c r="A77" s="165" t="s">
        <v>108</v>
      </c>
      <c r="B77" s="164" t="s">
        <v>108</v>
      </c>
      <c r="C77" s="163">
        <v>0.36</v>
      </c>
      <c r="D77" s="162">
        <v>1.1200000000000001</v>
      </c>
      <c r="E77" s="162">
        <v>1.48</v>
      </c>
      <c r="F77" s="161">
        <f t="shared" si="11"/>
        <v>1.7588158549599897E-5</v>
      </c>
      <c r="G77" s="163">
        <v>2.52</v>
      </c>
      <c r="H77" s="162">
        <v>3.2010000000000001</v>
      </c>
      <c r="I77" s="162">
        <v>5.7210000000000001</v>
      </c>
      <c r="J77" s="161">
        <f t="shared" si="12"/>
        <v>-0.74130396783779062</v>
      </c>
      <c r="K77" s="163">
        <v>27.713000000000001</v>
      </c>
      <c r="L77" s="162">
        <v>9.6300000000000008</v>
      </c>
      <c r="M77" s="162">
        <v>37.343000000000004</v>
      </c>
      <c r="N77" s="161">
        <f t="shared" si="13"/>
        <v>4.9864302055405809E-5</v>
      </c>
      <c r="O77" s="162">
        <v>38.168999999999997</v>
      </c>
      <c r="P77" s="162">
        <v>20.196999999999999</v>
      </c>
      <c r="Q77" s="162">
        <v>58.366</v>
      </c>
      <c r="R77" s="161">
        <f t="shared" si="14"/>
        <v>-0.36019257787067804</v>
      </c>
    </row>
    <row r="78" spans="1:18" ht="16.5" x14ac:dyDescent="0.3">
      <c r="A78" s="165" t="s">
        <v>421</v>
      </c>
      <c r="B78" s="164" t="s">
        <v>362</v>
      </c>
      <c r="C78" s="163">
        <v>0</v>
      </c>
      <c r="D78" s="162">
        <v>0</v>
      </c>
      <c r="E78" s="162">
        <v>0</v>
      </c>
      <c r="F78" s="161">
        <f t="shared" si="11"/>
        <v>0</v>
      </c>
      <c r="G78" s="163">
        <v>0</v>
      </c>
      <c r="H78" s="162">
        <v>0</v>
      </c>
      <c r="I78" s="162">
        <v>0</v>
      </c>
      <c r="J78" s="161" t="str">
        <f t="shared" si="12"/>
        <v/>
      </c>
      <c r="K78" s="163">
        <v>14.840999999999999</v>
      </c>
      <c r="L78" s="162">
        <v>21.358000000000001</v>
      </c>
      <c r="M78" s="162">
        <v>36.198999999999998</v>
      </c>
      <c r="N78" s="161">
        <f t="shared" si="13"/>
        <v>4.8336712907469528E-5</v>
      </c>
      <c r="O78" s="162">
        <v>2.706</v>
      </c>
      <c r="P78" s="162">
        <v>5.53</v>
      </c>
      <c r="Q78" s="162">
        <v>8.2360000000000007</v>
      </c>
      <c r="R78" s="161">
        <f t="shared" si="14"/>
        <v>3.3952161243321992</v>
      </c>
    </row>
    <row r="79" spans="1:18" ht="16.5" x14ac:dyDescent="0.3">
      <c r="A79" s="165" t="s">
        <v>221</v>
      </c>
      <c r="B79" s="164" t="s">
        <v>221</v>
      </c>
      <c r="C79" s="163">
        <v>1.8280000000000001</v>
      </c>
      <c r="D79" s="162">
        <v>3.7130000000000001</v>
      </c>
      <c r="E79" s="162">
        <v>5.5410000000000004</v>
      </c>
      <c r="F79" s="161">
        <f t="shared" si="11"/>
        <v>6.5848639542792596E-5</v>
      </c>
      <c r="G79" s="163">
        <v>1.7849999999999999</v>
      </c>
      <c r="H79" s="162">
        <v>3.214</v>
      </c>
      <c r="I79" s="162">
        <v>4.9989999999999997</v>
      </c>
      <c r="J79" s="161">
        <f t="shared" si="12"/>
        <v>0.1084216843368675</v>
      </c>
      <c r="K79" s="163">
        <v>11.795</v>
      </c>
      <c r="L79" s="162">
        <v>23.530999999999999</v>
      </c>
      <c r="M79" s="162">
        <v>35.326000000000001</v>
      </c>
      <c r="N79" s="161">
        <f t="shared" si="13"/>
        <v>4.7170991468528653E-5</v>
      </c>
      <c r="O79" s="162">
        <v>27.364000000000001</v>
      </c>
      <c r="P79" s="162">
        <v>47.918999999999997</v>
      </c>
      <c r="Q79" s="162">
        <v>75.283000000000001</v>
      </c>
      <c r="R79" s="161">
        <f t="shared" si="14"/>
        <v>-0.53075727587901644</v>
      </c>
    </row>
    <row r="80" spans="1:18" ht="16.5" x14ac:dyDescent="0.3">
      <c r="A80" s="165" t="s">
        <v>135</v>
      </c>
      <c r="B80" s="164" t="s">
        <v>135</v>
      </c>
      <c r="C80" s="163">
        <v>2.2679999999999998</v>
      </c>
      <c r="D80" s="162">
        <v>2.7029999999999998</v>
      </c>
      <c r="E80" s="162">
        <v>4.9710000000000001</v>
      </c>
      <c r="F80" s="161">
        <f t="shared" si="11"/>
        <v>5.9074821723014249E-5</v>
      </c>
      <c r="G80" s="163">
        <v>1.6879999999999999</v>
      </c>
      <c r="H80" s="162">
        <v>2.36</v>
      </c>
      <c r="I80" s="162">
        <v>4.048</v>
      </c>
      <c r="J80" s="161">
        <f t="shared" si="12"/>
        <v>0.22801383399209496</v>
      </c>
      <c r="K80" s="163">
        <v>15.923</v>
      </c>
      <c r="L80" s="162">
        <v>17.437999999999999</v>
      </c>
      <c r="M80" s="162">
        <v>33.360999999999997</v>
      </c>
      <c r="N80" s="161">
        <f t="shared" si="13"/>
        <v>4.4547116752012232E-5</v>
      </c>
      <c r="O80" s="162">
        <v>12.775</v>
      </c>
      <c r="P80" s="162">
        <v>17.556000000000001</v>
      </c>
      <c r="Q80" s="162">
        <v>30.331000000000003</v>
      </c>
      <c r="R80" s="161">
        <f t="shared" si="14"/>
        <v>9.9897794335827905E-2</v>
      </c>
    </row>
    <row r="81" spans="1:18" ht="16.5" x14ac:dyDescent="0.3">
      <c r="A81" s="165" t="s">
        <v>506</v>
      </c>
      <c r="B81" s="164" t="s">
        <v>184</v>
      </c>
      <c r="C81" s="163">
        <v>3.7879999999999998</v>
      </c>
      <c r="D81" s="162">
        <v>4.6050000000000004</v>
      </c>
      <c r="E81" s="162">
        <v>8.3930000000000007</v>
      </c>
      <c r="F81" s="161">
        <f t="shared" si="11"/>
        <v>9.9741496423508074E-5</v>
      </c>
      <c r="G81" s="163">
        <v>0</v>
      </c>
      <c r="H81" s="162">
        <v>0</v>
      </c>
      <c r="I81" s="162">
        <v>0</v>
      </c>
      <c r="J81" s="161" t="str">
        <f t="shared" si="12"/>
        <v/>
      </c>
      <c r="K81" s="163">
        <v>15.672000000000001</v>
      </c>
      <c r="L81" s="162">
        <v>16.099</v>
      </c>
      <c r="M81" s="162">
        <v>31.771000000000001</v>
      </c>
      <c r="N81" s="161">
        <f t="shared" si="13"/>
        <v>4.2423981485212701E-5</v>
      </c>
      <c r="O81" s="162">
        <v>3.4350000000000001</v>
      </c>
      <c r="P81" s="162">
        <v>2.5920000000000001</v>
      </c>
      <c r="Q81" s="162">
        <v>6.0270000000000001</v>
      </c>
      <c r="R81" s="161">
        <f t="shared" si="14"/>
        <v>4.2714451634312258</v>
      </c>
    </row>
    <row r="82" spans="1:18" ht="16.5" x14ac:dyDescent="0.3">
      <c r="A82" s="165" t="s">
        <v>72</v>
      </c>
      <c r="B82" s="164" t="s">
        <v>205</v>
      </c>
      <c r="C82" s="163">
        <v>0.81</v>
      </c>
      <c r="D82" s="162">
        <v>2.718</v>
      </c>
      <c r="E82" s="162">
        <v>3.528</v>
      </c>
      <c r="F82" s="161">
        <f t="shared" si="11"/>
        <v>4.1926367137154348E-5</v>
      </c>
      <c r="G82" s="163">
        <v>1.847</v>
      </c>
      <c r="H82" s="162">
        <v>3.0870000000000002</v>
      </c>
      <c r="I82" s="162">
        <v>4.9340000000000002</v>
      </c>
      <c r="J82" s="161">
        <f t="shared" si="12"/>
        <v>-0.28496149169031215</v>
      </c>
      <c r="K82" s="163">
        <v>10.804</v>
      </c>
      <c r="L82" s="162">
        <v>19.463000000000001</v>
      </c>
      <c r="M82" s="162">
        <v>30.267000000000003</v>
      </c>
      <c r="N82" s="161">
        <f t="shared" si="13"/>
        <v>4.0415682465548231E-5</v>
      </c>
      <c r="O82" s="162">
        <v>10.992000000000001</v>
      </c>
      <c r="P82" s="162">
        <v>16.649000000000001</v>
      </c>
      <c r="Q82" s="162">
        <v>27.641000000000002</v>
      </c>
      <c r="R82" s="161">
        <f t="shared" si="14"/>
        <v>9.5003798704822673E-2</v>
      </c>
    </row>
    <row r="83" spans="1:18" ht="16.5" x14ac:dyDescent="0.3">
      <c r="A83" s="165" t="s">
        <v>72</v>
      </c>
      <c r="B83" s="164" t="s">
        <v>203</v>
      </c>
      <c r="C83" s="163">
        <v>0.69699999999999995</v>
      </c>
      <c r="D83" s="162">
        <v>2.831</v>
      </c>
      <c r="E83" s="162">
        <v>3.528</v>
      </c>
      <c r="F83" s="161">
        <f t="shared" si="11"/>
        <v>4.1926367137154348E-5</v>
      </c>
      <c r="G83" s="163">
        <v>1.042</v>
      </c>
      <c r="H83" s="162">
        <v>1.7569999999999999</v>
      </c>
      <c r="I83" s="162">
        <v>2.7989999999999999</v>
      </c>
      <c r="J83" s="161">
        <f t="shared" si="12"/>
        <v>0.26045016077170424</v>
      </c>
      <c r="K83" s="163">
        <v>7.7770000000000001</v>
      </c>
      <c r="L83" s="162">
        <v>22.222000000000001</v>
      </c>
      <c r="M83" s="162">
        <v>29.999000000000002</v>
      </c>
      <c r="N83" s="161">
        <f t="shared" si="13"/>
        <v>4.005782067215057E-5</v>
      </c>
      <c r="O83" s="162">
        <v>14.273</v>
      </c>
      <c r="P83" s="162">
        <v>25.983000000000001</v>
      </c>
      <c r="Q83" s="162">
        <v>40.256</v>
      </c>
      <c r="R83" s="161">
        <f t="shared" si="14"/>
        <v>-0.25479431637519867</v>
      </c>
    </row>
    <row r="84" spans="1:18" ht="16.5" x14ac:dyDescent="0.3">
      <c r="A84" s="165" t="s">
        <v>72</v>
      </c>
      <c r="B84" s="164" t="s">
        <v>126</v>
      </c>
      <c r="C84" s="163">
        <v>0.185</v>
      </c>
      <c r="D84" s="162">
        <v>12.574999999999999</v>
      </c>
      <c r="E84" s="162">
        <v>12.76</v>
      </c>
      <c r="F84" s="161">
        <f t="shared" si="11"/>
        <v>1.5163844803573964E-4</v>
      </c>
      <c r="G84" s="163">
        <v>0.751</v>
      </c>
      <c r="H84" s="162">
        <v>2.2360000000000002</v>
      </c>
      <c r="I84" s="162">
        <v>2.9870000000000001</v>
      </c>
      <c r="J84" s="161">
        <f t="shared" si="12"/>
        <v>3.2718446601941746</v>
      </c>
      <c r="K84" s="163">
        <v>4.4749999999999996</v>
      </c>
      <c r="L84" s="162">
        <v>24.420999999999999</v>
      </c>
      <c r="M84" s="162">
        <v>28.896000000000001</v>
      </c>
      <c r="N84" s="161">
        <f t="shared" si="13"/>
        <v>3.8584979037383338E-5</v>
      </c>
      <c r="O84" s="162">
        <v>5.8940000000000001</v>
      </c>
      <c r="P84" s="162">
        <v>25.033999999999999</v>
      </c>
      <c r="Q84" s="162">
        <v>30.927999999999997</v>
      </c>
      <c r="R84" s="161">
        <f t="shared" si="14"/>
        <v>-6.5700982928090901E-2</v>
      </c>
    </row>
    <row r="85" spans="1:18" ht="16.5" x14ac:dyDescent="0.3">
      <c r="A85" s="165" t="s">
        <v>364</v>
      </c>
      <c r="B85" s="164" t="s">
        <v>364</v>
      </c>
      <c r="C85" s="163">
        <v>0</v>
      </c>
      <c r="D85" s="162">
        <v>0</v>
      </c>
      <c r="E85" s="162">
        <v>0</v>
      </c>
      <c r="F85" s="161">
        <f t="shared" si="11"/>
        <v>0</v>
      </c>
      <c r="G85" s="163">
        <v>0</v>
      </c>
      <c r="H85" s="162">
        <v>0</v>
      </c>
      <c r="I85" s="162">
        <v>0</v>
      </c>
      <c r="J85" s="161" t="str">
        <f t="shared" si="12"/>
        <v/>
      </c>
      <c r="K85" s="163">
        <v>15.6</v>
      </c>
      <c r="L85" s="162">
        <v>12.1</v>
      </c>
      <c r="M85" s="162">
        <v>27.7</v>
      </c>
      <c r="N85" s="161">
        <f t="shared" si="13"/>
        <v>3.6987954019086329E-5</v>
      </c>
      <c r="O85" s="162">
        <v>3.5</v>
      </c>
      <c r="P85" s="162">
        <v>4</v>
      </c>
      <c r="Q85" s="162">
        <v>7.5</v>
      </c>
      <c r="R85" s="161">
        <f t="shared" si="14"/>
        <v>2.6933333333333334</v>
      </c>
    </row>
    <row r="86" spans="1:18" ht="16.5" x14ac:dyDescent="0.3">
      <c r="A86" s="165" t="s">
        <v>402</v>
      </c>
      <c r="B86" s="164" t="s">
        <v>114</v>
      </c>
      <c r="C86" s="163">
        <v>0.19800000000000001</v>
      </c>
      <c r="D86" s="162">
        <v>0.90500000000000003</v>
      </c>
      <c r="E86" s="162">
        <v>1.103</v>
      </c>
      <c r="F86" s="161">
        <f t="shared" si="11"/>
        <v>1.3107931675816679E-5</v>
      </c>
      <c r="G86" s="163">
        <v>1.46</v>
      </c>
      <c r="H86" s="162">
        <v>2.3340000000000001</v>
      </c>
      <c r="I86" s="162">
        <v>3.794</v>
      </c>
      <c r="J86" s="161">
        <f t="shared" si="12"/>
        <v>-0.70927780706378485</v>
      </c>
      <c r="K86" s="163">
        <v>11.345000000000001</v>
      </c>
      <c r="L86" s="162">
        <v>16.311</v>
      </c>
      <c r="M86" s="162">
        <v>27.655999999999999</v>
      </c>
      <c r="N86" s="161">
        <f t="shared" si="13"/>
        <v>3.6929200590319547E-5</v>
      </c>
      <c r="O86" s="162">
        <v>14.692</v>
      </c>
      <c r="P86" s="162">
        <v>18.59</v>
      </c>
      <c r="Q86" s="162">
        <v>33.281999999999996</v>
      </c>
      <c r="R86" s="161">
        <f t="shared" si="14"/>
        <v>-0.16904032209602782</v>
      </c>
    </row>
    <row r="87" spans="1:18" ht="16.5" x14ac:dyDescent="0.3">
      <c r="A87" s="165" t="s">
        <v>422</v>
      </c>
      <c r="B87" s="164" t="s">
        <v>109</v>
      </c>
      <c r="C87" s="163">
        <v>0.215</v>
      </c>
      <c r="D87" s="162">
        <v>2.4529999999999998</v>
      </c>
      <c r="E87" s="162">
        <v>2.6679999999999997</v>
      </c>
      <c r="F87" s="161">
        <f t="shared" si="11"/>
        <v>3.1706220952927379E-5</v>
      </c>
      <c r="G87" s="163">
        <v>1.02</v>
      </c>
      <c r="H87" s="162">
        <v>1.516</v>
      </c>
      <c r="I87" s="162">
        <v>2.536</v>
      </c>
      <c r="J87" s="161">
        <f t="shared" si="12"/>
        <v>5.2050473186119772E-2</v>
      </c>
      <c r="K87" s="163">
        <v>4.9489999999999998</v>
      </c>
      <c r="L87" s="162">
        <v>20.818999999999999</v>
      </c>
      <c r="M87" s="162">
        <v>25.768000000000001</v>
      </c>
      <c r="N87" s="161">
        <f t="shared" si="13"/>
        <v>3.4408144374144997E-5</v>
      </c>
      <c r="O87" s="162">
        <v>9.9009999999999998</v>
      </c>
      <c r="P87" s="162">
        <v>17.21</v>
      </c>
      <c r="Q87" s="162">
        <v>27.111000000000001</v>
      </c>
      <c r="R87" s="161">
        <f t="shared" si="14"/>
        <v>-4.953708826675518E-2</v>
      </c>
    </row>
    <row r="88" spans="1:18" ht="16.5" x14ac:dyDescent="0.3">
      <c r="A88" s="165" t="s">
        <v>160</v>
      </c>
      <c r="B88" s="164" t="s">
        <v>160</v>
      </c>
      <c r="C88" s="163">
        <v>1.6930000000000001</v>
      </c>
      <c r="D88" s="162">
        <v>1.8420000000000001</v>
      </c>
      <c r="E88" s="162">
        <v>3.5350000000000001</v>
      </c>
      <c r="F88" s="161">
        <f t="shared" si="11"/>
        <v>4.2009554373537592E-5</v>
      </c>
      <c r="G88" s="163">
        <v>1.3069999999999999</v>
      </c>
      <c r="H88" s="162">
        <v>1.2689999999999999</v>
      </c>
      <c r="I88" s="162">
        <v>2.5759999999999996</v>
      </c>
      <c r="J88" s="161">
        <f t="shared" si="12"/>
        <v>0.37228260869565233</v>
      </c>
      <c r="K88" s="163">
        <v>12.529</v>
      </c>
      <c r="L88" s="162">
        <v>13.202</v>
      </c>
      <c r="M88" s="162">
        <v>25.731000000000002</v>
      </c>
      <c r="N88" s="161">
        <f t="shared" si="13"/>
        <v>3.4358738081772938E-5</v>
      </c>
      <c r="O88" s="162">
        <v>10.7</v>
      </c>
      <c r="P88" s="162">
        <v>12.842000000000001</v>
      </c>
      <c r="Q88" s="162">
        <v>23.542000000000002</v>
      </c>
      <c r="R88" s="161">
        <f t="shared" si="14"/>
        <v>9.2982754226488717E-2</v>
      </c>
    </row>
    <row r="89" spans="1:18" ht="16.5" x14ac:dyDescent="0.3">
      <c r="A89" s="165" t="s">
        <v>209</v>
      </c>
      <c r="B89" s="164" t="s">
        <v>163</v>
      </c>
      <c r="C89" s="163">
        <v>3.4750000000000001</v>
      </c>
      <c r="D89" s="162">
        <v>0.86499999999999999</v>
      </c>
      <c r="E89" s="162">
        <v>4.34</v>
      </c>
      <c r="F89" s="161">
        <f t="shared" si="11"/>
        <v>5.1576086557610508E-5</v>
      </c>
      <c r="G89" s="163">
        <v>3.65</v>
      </c>
      <c r="H89" s="162">
        <v>0.97299999999999998</v>
      </c>
      <c r="I89" s="162">
        <v>4.6230000000000002</v>
      </c>
      <c r="J89" s="161">
        <f t="shared" si="12"/>
        <v>-6.1215660826303364E-2</v>
      </c>
      <c r="K89" s="163">
        <v>19.509</v>
      </c>
      <c r="L89" s="162">
        <v>6.0819999999999999</v>
      </c>
      <c r="M89" s="162">
        <v>25.591000000000001</v>
      </c>
      <c r="N89" s="161">
        <f t="shared" si="13"/>
        <v>3.4171795353878639E-5</v>
      </c>
      <c r="O89" s="162">
        <v>28.672000000000001</v>
      </c>
      <c r="P89" s="162">
        <v>8.1890000000000001</v>
      </c>
      <c r="Q89" s="162">
        <v>36.861000000000004</v>
      </c>
      <c r="R89" s="161">
        <f t="shared" si="14"/>
        <v>-0.30574319741732459</v>
      </c>
    </row>
    <row r="90" spans="1:18" ht="16.5" x14ac:dyDescent="0.3">
      <c r="A90" s="165" t="s">
        <v>507</v>
      </c>
      <c r="B90" s="164" t="s">
        <v>158</v>
      </c>
      <c r="C90" s="163">
        <v>0.751</v>
      </c>
      <c r="D90" s="162">
        <v>0.94</v>
      </c>
      <c r="E90" s="162">
        <v>1.6909999999999998</v>
      </c>
      <c r="F90" s="161">
        <f t="shared" si="11"/>
        <v>2.0095659532009067E-5</v>
      </c>
      <c r="G90" s="163">
        <v>0.25</v>
      </c>
      <c r="H90" s="162">
        <v>3.9740000000000002</v>
      </c>
      <c r="I90" s="162">
        <v>4.2240000000000002</v>
      </c>
      <c r="J90" s="161">
        <f t="shared" si="12"/>
        <v>-0.59966856060606066</v>
      </c>
      <c r="K90" s="163">
        <v>6.6390000000000002</v>
      </c>
      <c r="L90" s="162">
        <v>18.757999999999999</v>
      </c>
      <c r="M90" s="162">
        <v>25.396999999999998</v>
      </c>
      <c r="N90" s="161">
        <f t="shared" si="13"/>
        <v>3.3912746145225104E-5</v>
      </c>
      <c r="O90" s="162">
        <v>5.4539999999999997</v>
      </c>
      <c r="P90" s="162">
        <v>22.902999999999999</v>
      </c>
      <c r="Q90" s="162">
        <v>28.356999999999999</v>
      </c>
      <c r="R90" s="161">
        <f t="shared" si="14"/>
        <v>-0.10438339739746805</v>
      </c>
    </row>
    <row r="91" spans="1:18" ht="16.5" x14ac:dyDescent="0.3">
      <c r="A91" s="165" t="s">
        <v>116</v>
      </c>
      <c r="B91" s="164" t="s">
        <v>116</v>
      </c>
      <c r="C91" s="163">
        <v>0.1</v>
      </c>
      <c r="D91" s="162">
        <v>0.42799999999999999</v>
      </c>
      <c r="E91" s="162">
        <v>0.52800000000000002</v>
      </c>
      <c r="F91" s="161">
        <f t="shared" si="11"/>
        <v>6.2746944014788825E-6</v>
      </c>
      <c r="G91" s="163">
        <v>2.74</v>
      </c>
      <c r="H91" s="162">
        <v>0.158</v>
      </c>
      <c r="I91" s="162">
        <v>2.8980000000000001</v>
      </c>
      <c r="J91" s="161">
        <f t="shared" si="12"/>
        <v>-0.81780538302277428</v>
      </c>
      <c r="K91" s="163">
        <v>18.550999999999998</v>
      </c>
      <c r="L91" s="162">
        <v>6.3339999999999996</v>
      </c>
      <c r="M91" s="162">
        <v>24.884999999999998</v>
      </c>
      <c r="N91" s="161">
        <f t="shared" si="13"/>
        <v>3.3229069883211668E-5</v>
      </c>
      <c r="O91" s="162">
        <v>29.248000000000001</v>
      </c>
      <c r="P91" s="162">
        <v>5.4269999999999996</v>
      </c>
      <c r="Q91" s="162">
        <v>34.674999999999997</v>
      </c>
      <c r="R91" s="161">
        <f t="shared" si="14"/>
        <v>-0.28233597692862289</v>
      </c>
    </row>
    <row r="92" spans="1:18" ht="16.5" x14ac:dyDescent="0.3">
      <c r="A92" s="165" t="s">
        <v>209</v>
      </c>
      <c r="B92" s="164" t="s">
        <v>128</v>
      </c>
      <c r="C92" s="163">
        <v>0.76600000000000001</v>
      </c>
      <c r="D92" s="162">
        <v>3.1669999999999998</v>
      </c>
      <c r="E92" s="162">
        <v>3.9329999999999998</v>
      </c>
      <c r="F92" s="161">
        <f t="shared" si="11"/>
        <v>4.6739342956470536E-5</v>
      </c>
      <c r="G92" s="163">
        <v>0.95</v>
      </c>
      <c r="H92" s="162">
        <v>3.778</v>
      </c>
      <c r="I92" s="162">
        <v>4.7279999999999998</v>
      </c>
      <c r="J92" s="161">
        <f t="shared" si="12"/>
        <v>-0.16814720812182737</v>
      </c>
      <c r="K92" s="163">
        <v>5.28</v>
      </c>
      <c r="L92" s="162">
        <v>18.09</v>
      </c>
      <c r="M92" s="162">
        <v>23.37</v>
      </c>
      <c r="N92" s="161">
        <f t="shared" si="13"/>
        <v>3.1206082506355506E-5</v>
      </c>
      <c r="O92" s="162">
        <v>8.4290000000000003</v>
      </c>
      <c r="P92" s="162">
        <v>28.902999999999999</v>
      </c>
      <c r="Q92" s="162">
        <v>37.332000000000001</v>
      </c>
      <c r="R92" s="161">
        <f t="shared" si="14"/>
        <v>-0.37399549983927993</v>
      </c>
    </row>
    <row r="93" spans="1:18" ht="16.5" x14ac:dyDescent="0.3">
      <c r="A93" s="165" t="s">
        <v>398</v>
      </c>
      <c r="B93" s="164" t="s">
        <v>88</v>
      </c>
      <c r="C93" s="163">
        <v>0.626</v>
      </c>
      <c r="D93" s="162">
        <v>1.946</v>
      </c>
      <c r="E93" s="162">
        <v>2.5720000000000001</v>
      </c>
      <c r="F93" s="161">
        <f t="shared" si="11"/>
        <v>3.0565367425385767E-5</v>
      </c>
      <c r="G93" s="163">
        <v>0.24</v>
      </c>
      <c r="H93" s="162">
        <v>0.15</v>
      </c>
      <c r="I93" s="162">
        <v>0.39</v>
      </c>
      <c r="J93" s="161">
        <f t="shared" si="12"/>
        <v>5.5948717948717945</v>
      </c>
      <c r="K93" s="163">
        <v>9.0820000000000007</v>
      </c>
      <c r="L93" s="162">
        <v>12.972</v>
      </c>
      <c r="M93" s="162">
        <v>22.054000000000002</v>
      </c>
      <c r="N93" s="161">
        <f t="shared" si="13"/>
        <v>2.9448820864149094E-5</v>
      </c>
      <c r="O93" s="162">
        <v>5.0679999999999996</v>
      </c>
      <c r="P93" s="162">
        <v>4.9450000000000003</v>
      </c>
      <c r="Q93" s="162">
        <v>10.013</v>
      </c>
      <c r="R93" s="161">
        <f t="shared" si="14"/>
        <v>1.202536702287027</v>
      </c>
    </row>
    <row r="94" spans="1:18" ht="16.5" x14ac:dyDescent="0.3">
      <c r="A94" s="165" t="s">
        <v>72</v>
      </c>
      <c r="B94" s="164" t="s">
        <v>220</v>
      </c>
      <c r="C94" s="163">
        <v>0.442</v>
      </c>
      <c r="D94" s="162">
        <v>1.1679999999999999</v>
      </c>
      <c r="E94" s="162">
        <v>1.6099999999999999</v>
      </c>
      <c r="F94" s="161">
        <f t="shared" si="11"/>
        <v>1.9133064368145831E-5</v>
      </c>
      <c r="G94" s="163">
        <v>0.98699999999999999</v>
      </c>
      <c r="H94" s="162">
        <v>1.415</v>
      </c>
      <c r="I94" s="162">
        <v>2.4020000000000001</v>
      </c>
      <c r="J94" s="161">
        <f t="shared" si="12"/>
        <v>-0.32972522897585355</v>
      </c>
      <c r="K94" s="163">
        <v>6.2439999999999998</v>
      </c>
      <c r="L94" s="162">
        <v>14.529</v>
      </c>
      <c r="M94" s="162">
        <v>20.773</v>
      </c>
      <c r="N94" s="161">
        <f t="shared" si="13"/>
        <v>2.7738294903916257E-5</v>
      </c>
      <c r="O94" s="162">
        <v>8.0709999999999997</v>
      </c>
      <c r="P94" s="162">
        <v>17.509</v>
      </c>
      <c r="Q94" s="162">
        <v>25.58</v>
      </c>
      <c r="R94" s="161">
        <f t="shared" si="14"/>
        <v>-0.18792025019546521</v>
      </c>
    </row>
    <row r="95" spans="1:18" ht="16.5" x14ac:dyDescent="0.3">
      <c r="A95" s="165" t="s">
        <v>404</v>
      </c>
      <c r="B95" s="164" t="s">
        <v>113</v>
      </c>
      <c r="C95" s="163">
        <v>0.11799999999999999</v>
      </c>
      <c r="D95" s="162">
        <v>0.47</v>
      </c>
      <c r="E95" s="162">
        <v>0.58799999999999997</v>
      </c>
      <c r="F95" s="161">
        <f t="shared" si="11"/>
        <v>6.9877278561923911E-6</v>
      </c>
      <c r="G95" s="163">
        <v>0.109</v>
      </c>
      <c r="H95" s="162">
        <v>0.223</v>
      </c>
      <c r="I95" s="162">
        <v>0.33200000000000002</v>
      </c>
      <c r="J95" s="161">
        <f t="shared" si="12"/>
        <v>0.77108433734939741</v>
      </c>
      <c r="K95" s="163">
        <v>9.1760000000000002</v>
      </c>
      <c r="L95" s="162">
        <v>10.831</v>
      </c>
      <c r="M95" s="162">
        <v>20.006999999999998</v>
      </c>
      <c r="N95" s="161">
        <f t="shared" si="13"/>
        <v>2.6715451121294587E-5</v>
      </c>
      <c r="O95" s="162">
        <v>3.5329999999999999</v>
      </c>
      <c r="P95" s="162">
        <v>4.6340000000000003</v>
      </c>
      <c r="Q95" s="162">
        <v>8.1669999999999998</v>
      </c>
      <c r="R95" s="161">
        <f t="shared" si="14"/>
        <v>1.4497367454389614</v>
      </c>
    </row>
    <row r="96" spans="1:18" ht="16.5" x14ac:dyDescent="0.3">
      <c r="A96" s="165" t="s">
        <v>125</v>
      </c>
      <c r="B96" s="164" t="s">
        <v>125</v>
      </c>
      <c r="C96" s="163">
        <v>1.883</v>
      </c>
      <c r="D96" s="162">
        <v>2.8679999999999999</v>
      </c>
      <c r="E96" s="162">
        <v>4.7509999999999994</v>
      </c>
      <c r="F96" s="161">
        <f t="shared" si="11"/>
        <v>5.6460365722398043E-5</v>
      </c>
      <c r="G96" s="163">
        <v>3.05</v>
      </c>
      <c r="H96" s="162">
        <v>0.35499999999999998</v>
      </c>
      <c r="I96" s="162">
        <v>3.4049999999999998</v>
      </c>
      <c r="J96" s="161">
        <f t="shared" si="12"/>
        <v>0.39530102790014676</v>
      </c>
      <c r="K96" s="163">
        <v>3.577</v>
      </c>
      <c r="L96" s="162">
        <v>15.111000000000001</v>
      </c>
      <c r="M96" s="162">
        <v>18.688000000000002</v>
      </c>
      <c r="N96" s="161">
        <f t="shared" si="13"/>
        <v>2.4954183563490446E-5</v>
      </c>
      <c r="O96" s="162">
        <v>6.8140000000000001</v>
      </c>
      <c r="P96" s="162">
        <v>30.193000000000001</v>
      </c>
      <c r="Q96" s="162">
        <v>37.007000000000005</v>
      </c>
      <c r="R96" s="161">
        <f t="shared" si="14"/>
        <v>-0.49501445672440347</v>
      </c>
    </row>
    <row r="97" spans="1:18" ht="16.5" x14ac:dyDescent="0.3">
      <c r="A97" s="165" t="s">
        <v>72</v>
      </c>
      <c r="B97" s="164" t="s">
        <v>176</v>
      </c>
      <c r="C97" s="163">
        <v>1.0289999999999999</v>
      </c>
      <c r="D97" s="162">
        <v>0.94299999999999995</v>
      </c>
      <c r="E97" s="162">
        <v>1.972</v>
      </c>
      <c r="F97" s="161">
        <f t="shared" si="11"/>
        <v>2.3435032878250671E-5</v>
      </c>
      <c r="G97" s="163">
        <v>0.25700000000000001</v>
      </c>
      <c r="H97" s="162">
        <v>4.2089999999999996</v>
      </c>
      <c r="I97" s="162">
        <v>4.4659999999999993</v>
      </c>
      <c r="J97" s="161">
        <f t="shared" si="12"/>
        <v>-0.55844155844155841</v>
      </c>
      <c r="K97" s="163">
        <v>6.5250000000000004</v>
      </c>
      <c r="L97" s="162">
        <v>12.132</v>
      </c>
      <c r="M97" s="162">
        <v>18.657</v>
      </c>
      <c r="N97" s="161">
        <f t="shared" si="13"/>
        <v>2.4912789102313848E-5</v>
      </c>
      <c r="O97" s="162">
        <v>10.092000000000001</v>
      </c>
      <c r="P97" s="162">
        <v>24.646000000000001</v>
      </c>
      <c r="Q97" s="162">
        <v>34.738</v>
      </c>
      <c r="R97" s="161">
        <f t="shared" si="14"/>
        <v>-0.4629224480396108</v>
      </c>
    </row>
    <row r="98" spans="1:18" ht="16.5" x14ac:dyDescent="0.3">
      <c r="A98" s="165" t="s">
        <v>72</v>
      </c>
      <c r="B98" s="164" t="s">
        <v>120</v>
      </c>
      <c r="C98" s="163">
        <v>0.48299999999999998</v>
      </c>
      <c r="D98" s="162">
        <v>2.1549999999999998</v>
      </c>
      <c r="E98" s="162">
        <v>2.6379999999999999</v>
      </c>
      <c r="F98" s="161">
        <f t="shared" si="11"/>
        <v>3.1349704225570627E-5</v>
      </c>
      <c r="G98" s="163">
        <v>0.34200000000000003</v>
      </c>
      <c r="H98" s="162">
        <v>4.6310000000000002</v>
      </c>
      <c r="I98" s="162">
        <v>4.9729999999999999</v>
      </c>
      <c r="J98" s="161">
        <f t="shared" si="12"/>
        <v>-0.46953549165493669</v>
      </c>
      <c r="K98" s="163">
        <v>4.399</v>
      </c>
      <c r="L98" s="162">
        <v>14.137</v>
      </c>
      <c r="M98" s="162">
        <v>18.536000000000001</v>
      </c>
      <c r="N98" s="161">
        <f t="shared" si="13"/>
        <v>2.4751217173205208E-5</v>
      </c>
      <c r="O98" s="162">
        <v>3.2050000000000001</v>
      </c>
      <c r="P98" s="162">
        <v>15.784000000000001</v>
      </c>
      <c r="Q98" s="162">
        <v>18.989000000000001</v>
      </c>
      <c r="R98" s="161">
        <f t="shared" si="14"/>
        <v>-2.3855916583285008E-2</v>
      </c>
    </row>
    <row r="99" spans="1:18" ht="16.5" x14ac:dyDescent="0.3">
      <c r="A99" s="165" t="s">
        <v>411</v>
      </c>
      <c r="B99" s="164" t="s">
        <v>189</v>
      </c>
      <c r="C99" s="163">
        <v>0</v>
      </c>
      <c r="D99" s="162">
        <v>0.78</v>
      </c>
      <c r="E99" s="162">
        <v>0.78</v>
      </c>
      <c r="F99" s="161">
        <f t="shared" si="11"/>
        <v>9.2694349112756218E-6</v>
      </c>
      <c r="G99" s="163">
        <v>0.44500000000000001</v>
      </c>
      <c r="H99" s="162">
        <v>0.05</v>
      </c>
      <c r="I99" s="162">
        <v>0.495</v>
      </c>
      <c r="J99" s="161">
        <f t="shared" si="12"/>
        <v>0.57575757575757591</v>
      </c>
      <c r="K99" s="163">
        <v>5.0659999999999998</v>
      </c>
      <c r="L99" s="162">
        <v>11.196</v>
      </c>
      <c r="M99" s="162">
        <v>16.262</v>
      </c>
      <c r="N99" s="161">
        <f t="shared" si="13"/>
        <v>2.171473315012209E-5</v>
      </c>
      <c r="O99" s="162">
        <v>5.0940000000000003</v>
      </c>
      <c r="P99" s="162">
        <v>3.883</v>
      </c>
      <c r="Q99" s="162">
        <v>8.9770000000000003</v>
      </c>
      <c r="R99" s="161">
        <f t="shared" si="14"/>
        <v>0.81151832460732987</v>
      </c>
    </row>
    <row r="100" spans="1:18" ht="16.5" x14ac:dyDescent="0.3">
      <c r="A100" s="165" t="s">
        <v>216</v>
      </c>
      <c r="B100" s="164" t="s">
        <v>216</v>
      </c>
      <c r="C100" s="163">
        <v>0.18</v>
      </c>
      <c r="D100" s="162">
        <v>0.26</v>
      </c>
      <c r="E100" s="162">
        <v>0.44</v>
      </c>
      <c r="F100" s="161">
        <f t="shared" si="11"/>
        <v>5.228912001232402E-6</v>
      </c>
      <c r="G100" s="163">
        <v>0.57399999999999995</v>
      </c>
      <c r="H100" s="162">
        <v>0.63700000000000001</v>
      </c>
      <c r="I100" s="162">
        <v>1.2109999999999999</v>
      </c>
      <c r="J100" s="161">
        <f t="shared" si="12"/>
        <v>-0.63666391412056145</v>
      </c>
      <c r="K100" s="163">
        <v>6.8280000000000003</v>
      </c>
      <c r="L100" s="162">
        <v>8.6649999999999991</v>
      </c>
      <c r="M100" s="162">
        <v>15.492999999999999</v>
      </c>
      <c r="N100" s="161">
        <f t="shared" si="13"/>
        <v>2.0687883451902688E-5</v>
      </c>
      <c r="O100" s="162">
        <v>6.931</v>
      </c>
      <c r="P100" s="162">
        <v>5.7060000000000004</v>
      </c>
      <c r="Q100" s="162">
        <v>12.637</v>
      </c>
      <c r="R100" s="161">
        <f t="shared" si="14"/>
        <v>0.22600300704281073</v>
      </c>
    </row>
    <row r="101" spans="1:18" ht="16.5" x14ac:dyDescent="0.3">
      <c r="A101" s="165" t="s">
        <v>451</v>
      </c>
      <c r="B101" s="164" t="s">
        <v>172</v>
      </c>
      <c r="C101" s="163">
        <v>0</v>
      </c>
      <c r="D101" s="162">
        <v>0</v>
      </c>
      <c r="E101" s="162">
        <v>0</v>
      </c>
      <c r="F101" s="161">
        <f t="shared" si="11"/>
        <v>0</v>
      </c>
      <c r="G101" s="163">
        <v>0</v>
      </c>
      <c r="H101" s="162">
        <v>0</v>
      </c>
      <c r="I101" s="162">
        <v>0</v>
      </c>
      <c r="J101" s="161" t="str">
        <f t="shared" si="12"/>
        <v/>
      </c>
      <c r="K101" s="163">
        <v>0.91</v>
      </c>
      <c r="L101" s="162">
        <v>14.237</v>
      </c>
      <c r="M101" s="162">
        <v>15.147</v>
      </c>
      <c r="N101" s="161">
        <f t="shared" si="13"/>
        <v>2.0225867852963921E-5</v>
      </c>
      <c r="O101" s="162">
        <v>0.22800000000000001</v>
      </c>
      <c r="P101" s="162">
        <v>0.28299999999999997</v>
      </c>
      <c r="Q101" s="162">
        <v>0.51100000000000001</v>
      </c>
      <c r="R101" s="161">
        <f t="shared" si="14"/>
        <v>28.641878669275929</v>
      </c>
    </row>
    <row r="102" spans="1:18" ht="16.5" x14ac:dyDescent="0.3">
      <c r="A102" s="165" t="s">
        <v>72</v>
      </c>
      <c r="B102" s="164" t="s">
        <v>168</v>
      </c>
      <c r="C102" s="163">
        <v>0.13200000000000001</v>
      </c>
      <c r="D102" s="162">
        <v>0.49399999999999999</v>
      </c>
      <c r="E102" s="162">
        <v>0.626</v>
      </c>
      <c r="F102" s="161">
        <f t="shared" si="11"/>
        <v>7.4393157108442806E-6</v>
      </c>
      <c r="G102" s="163">
        <v>0.19700000000000001</v>
      </c>
      <c r="H102" s="162">
        <v>0.60499999999999998</v>
      </c>
      <c r="I102" s="162">
        <v>0.80200000000000005</v>
      </c>
      <c r="J102" s="161">
        <f t="shared" si="12"/>
        <v>-0.21945137157107242</v>
      </c>
      <c r="K102" s="163">
        <v>3.7469999999999999</v>
      </c>
      <c r="L102" s="162">
        <v>9.9550000000000001</v>
      </c>
      <c r="M102" s="162">
        <v>13.702</v>
      </c>
      <c r="N102" s="161">
        <f t="shared" si="13"/>
        <v>1.8296351840054906E-5</v>
      </c>
      <c r="O102" s="162">
        <v>2.4550000000000001</v>
      </c>
      <c r="P102" s="162">
        <v>2.9609999999999999</v>
      </c>
      <c r="Q102" s="162">
        <v>5.4160000000000004</v>
      </c>
      <c r="R102" s="161">
        <f t="shared" si="14"/>
        <v>1.5299113737075332</v>
      </c>
    </row>
    <row r="103" spans="1:18" ht="16.5" x14ac:dyDescent="0.3">
      <c r="A103" s="165" t="s">
        <v>180</v>
      </c>
      <c r="B103" s="164" t="s">
        <v>197</v>
      </c>
      <c r="C103" s="163">
        <v>0.28000000000000003</v>
      </c>
      <c r="D103" s="162">
        <v>0.28999999999999998</v>
      </c>
      <c r="E103" s="162">
        <v>0.57000000000000006</v>
      </c>
      <c r="F103" s="161">
        <f t="shared" si="11"/>
        <v>6.7738178197783392E-6</v>
      </c>
      <c r="G103" s="163">
        <v>0.94599999999999995</v>
      </c>
      <c r="H103" s="162">
        <v>0.66500000000000004</v>
      </c>
      <c r="I103" s="162">
        <v>1.611</v>
      </c>
      <c r="J103" s="161">
        <f t="shared" si="12"/>
        <v>-0.64618249534450656</v>
      </c>
      <c r="K103" s="163">
        <v>5.8029999999999999</v>
      </c>
      <c r="L103" s="162">
        <v>7.0960000000000001</v>
      </c>
      <c r="M103" s="162">
        <v>12.899000000000001</v>
      </c>
      <c r="N103" s="161">
        <f t="shared" si="13"/>
        <v>1.7224101765061177E-5</v>
      </c>
      <c r="O103" s="162">
        <v>5.3449999999999998</v>
      </c>
      <c r="P103" s="162">
        <v>6.4930000000000003</v>
      </c>
      <c r="Q103" s="162">
        <v>11.838000000000001</v>
      </c>
      <c r="R103" s="161">
        <f t="shared" si="14"/>
        <v>8.9626626119276853E-2</v>
      </c>
    </row>
    <row r="104" spans="1:18" ht="16.5" x14ac:dyDescent="0.3">
      <c r="A104" s="165" t="s">
        <v>505</v>
      </c>
      <c r="B104" s="164" t="s">
        <v>211</v>
      </c>
      <c r="C104" s="163">
        <v>1.2889999999999999</v>
      </c>
      <c r="D104" s="162">
        <v>1.3340000000000001</v>
      </c>
      <c r="E104" s="162">
        <v>2.6230000000000002</v>
      </c>
      <c r="F104" s="161">
        <f t="shared" si="11"/>
        <v>3.1171445861892251E-5</v>
      </c>
      <c r="G104" s="163">
        <v>0.94799999999999995</v>
      </c>
      <c r="H104" s="162">
        <v>1.1850000000000001</v>
      </c>
      <c r="I104" s="162">
        <v>2.133</v>
      </c>
      <c r="J104" s="161">
        <f t="shared" si="12"/>
        <v>0.22972339428035649</v>
      </c>
      <c r="K104" s="163">
        <v>5.07</v>
      </c>
      <c r="L104" s="162">
        <v>7.375</v>
      </c>
      <c r="M104" s="162">
        <v>12.445</v>
      </c>
      <c r="N104" s="161">
        <f t="shared" si="13"/>
        <v>1.6617873204603948E-5</v>
      </c>
      <c r="O104" s="162">
        <v>7.5949999999999998</v>
      </c>
      <c r="P104" s="162">
        <v>11.933999999999999</v>
      </c>
      <c r="Q104" s="162">
        <v>19.529</v>
      </c>
      <c r="R104" s="161">
        <f t="shared" si="14"/>
        <v>-0.36274258794613135</v>
      </c>
    </row>
    <row r="105" spans="1:18" ht="16.5" x14ac:dyDescent="0.3">
      <c r="A105" s="165" t="s">
        <v>229</v>
      </c>
      <c r="B105" s="164" t="s">
        <v>229</v>
      </c>
      <c r="C105" s="163">
        <v>0</v>
      </c>
      <c r="D105" s="162">
        <v>0</v>
      </c>
      <c r="E105" s="162">
        <v>0</v>
      </c>
      <c r="F105" s="161">
        <f t="shared" si="11"/>
        <v>0</v>
      </c>
      <c r="G105" s="163">
        <v>2.2789999999999999</v>
      </c>
      <c r="H105" s="162">
        <v>5.367</v>
      </c>
      <c r="I105" s="162">
        <v>7.6459999999999999</v>
      </c>
      <c r="J105" s="161">
        <f t="shared" si="12"/>
        <v>-1</v>
      </c>
      <c r="K105" s="163">
        <v>6.1580000000000004</v>
      </c>
      <c r="L105" s="162">
        <v>6.181</v>
      </c>
      <c r="M105" s="162">
        <v>12.339</v>
      </c>
      <c r="N105" s="161">
        <f t="shared" si="13"/>
        <v>1.647633085348398E-5</v>
      </c>
      <c r="O105" s="162">
        <v>29.606999999999999</v>
      </c>
      <c r="P105" s="162">
        <v>60.942999999999998</v>
      </c>
      <c r="Q105" s="162">
        <v>90.55</v>
      </c>
      <c r="R105" s="161">
        <f t="shared" si="14"/>
        <v>-0.86373274434014358</v>
      </c>
    </row>
    <row r="106" spans="1:18" ht="16.5" x14ac:dyDescent="0.3">
      <c r="A106" s="165" t="s">
        <v>209</v>
      </c>
      <c r="B106" s="164" t="s">
        <v>202</v>
      </c>
      <c r="C106" s="163">
        <v>0.51800000000000002</v>
      </c>
      <c r="D106" s="162">
        <v>1.268</v>
      </c>
      <c r="E106" s="162">
        <v>1.786</v>
      </c>
      <c r="F106" s="161">
        <f t="shared" si="11"/>
        <v>2.1224629168638794E-5</v>
      </c>
      <c r="G106" s="163">
        <v>0.77600000000000002</v>
      </c>
      <c r="H106" s="162">
        <v>1.117</v>
      </c>
      <c r="I106" s="162">
        <v>1.893</v>
      </c>
      <c r="J106" s="161">
        <f t="shared" si="12"/>
        <v>-5.6524035921817206E-2</v>
      </c>
      <c r="K106" s="163">
        <v>3.5259999999999998</v>
      </c>
      <c r="L106" s="162">
        <v>8.4350000000000005</v>
      </c>
      <c r="M106" s="162">
        <v>11.961</v>
      </c>
      <c r="N106" s="161">
        <f t="shared" si="13"/>
        <v>1.5971585488169371E-5</v>
      </c>
      <c r="O106" s="162">
        <v>2.4860000000000002</v>
      </c>
      <c r="P106" s="162">
        <v>5.6139999999999999</v>
      </c>
      <c r="Q106" s="162">
        <v>8.1</v>
      </c>
      <c r="R106" s="161">
        <f t="shared" si="14"/>
        <v>0.47666666666666679</v>
      </c>
    </row>
    <row r="107" spans="1:18" ht="16.5" x14ac:dyDescent="0.3">
      <c r="A107" s="165" t="s">
        <v>72</v>
      </c>
      <c r="B107" s="164" t="s">
        <v>196</v>
      </c>
      <c r="C107" s="163">
        <v>0.08</v>
      </c>
      <c r="D107" s="162">
        <v>0.85</v>
      </c>
      <c r="E107" s="162">
        <v>0.92999999999999994</v>
      </c>
      <c r="F107" s="161">
        <f t="shared" si="11"/>
        <v>1.1052018548059393E-5</v>
      </c>
      <c r="G107" s="163">
        <v>0.16</v>
      </c>
      <c r="H107" s="162">
        <v>0.52</v>
      </c>
      <c r="I107" s="162">
        <v>0.68</v>
      </c>
      <c r="J107" s="161">
        <f t="shared" si="12"/>
        <v>0.36764705882352922</v>
      </c>
      <c r="K107" s="163">
        <v>3.8159999999999998</v>
      </c>
      <c r="L107" s="162">
        <v>7.633</v>
      </c>
      <c r="M107" s="162">
        <v>11.449</v>
      </c>
      <c r="N107" s="161">
        <f t="shared" si="13"/>
        <v>1.5287909226155935E-5</v>
      </c>
      <c r="O107" s="162">
        <v>2.891</v>
      </c>
      <c r="P107" s="162">
        <v>4.8209999999999997</v>
      </c>
      <c r="Q107" s="162">
        <v>7.7119999999999997</v>
      </c>
      <c r="R107" s="161">
        <f t="shared" si="14"/>
        <v>0.48456950207468874</v>
      </c>
    </row>
    <row r="108" spans="1:18" ht="16.5" x14ac:dyDescent="0.3">
      <c r="A108" s="165" t="s">
        <v>209</v>
      </c>
      <c r="B108" s="164" t="s">
        <v>212</v>
      </c>
      <c r="C108" s="163">
        <v>0.64400000000000002</v>
      </c>
      <c r="D108" s="162">
        <v>0.30399999999999999</v>
      </c>
      <c r="E108" s="162">
        <v>0.94799999999999995</v>
      </c>
      <c r="F108" s="161">
        <f t="shared" si="11"/>
        <v>1.1265928584473447E-5</v>
      </c>
      <c r="G108" s="163">
        <v>0.74299999999999999</v>
      </c>
      <c r="H108" s="162">
        <v>0.40699999999999997</v>
      </c>
      <c r="I108" s="162">
        <v>1.1499999999999999</v>
      </c>
      <c r="J108" s="161">
        <f t="shared" si="12"/>
        <v>-0.17565217391304344</v>
      </c>
      <c r="K108" s="163">
        <v>7.7469999999999999</v>
      </c>
      <c r="L108" s="162">
        <v>3.6669999999999998</v>
      </c>
      <c r="M108" s="162">
        <v>11.414</v>
      </c>
      <c r="N108" s="161">
        <f t="shared" si="13"/>
        <v>1.5241173544182358E-5</v>
      </c>
      <c r="O108" s="162">
        <v>1.4610000000000001</v>
      </c>
      <c r="P108" s="162">
        <v>0.91200000000000003</v>
      </c>
      <c r="Q108" s="162">
        <v>2.3730000000000002</v>
      </c>
      <c r="R108" s="161">
        <f t="shared" si="14"/>
        <v>3.8099452170248629</v>
      </c>
    </row>
    <row r="109" spans="1:18" ht="16.5" x14ac:dyDescent="0.3">
      <c r="A109" s="165" t="s">
        <v>410</v>
      </c>
      <c r="B109" s="164" t="s">
        <v>74</v>
      </c>
      <c r="C109" s="163">
        <v>0.65200000000000002</v>
      </c>
      <c r="D109" s="162">
        <v>0.78700000000000003</v>
      </c>
      <c r="E109" s="162">
        <v>1.4390000000000001</v>
      </c>
      <c r="F109" s="161">
        <f t="shared" si="11"/>
        <v>1.7100919022212334E-5</v>
      </c>
      <c r="G109" s="163">
        <v>1.319</v>
      </c>
      <c r="H109" s="162">
        <v>1.998</v>
      </c>
      <c r="I109" s="162">
        <v>3.3170000000000002</v>
      </c>
      <c r="J109" s="161">
        <f t="shared" si="12"/>
        <v>-0.5661742538438348</v>
      </c>
      <c r="K109" s="163">
        <v>5.282</v>
      </c>
      <c r="L109" s="162">
        <v>5.21</v>
      </c>
      <c r="M109" s="162">
        <v>10.492000000000001</v>
      </c>
      <c r="N109" s="161">
        <f t="shared" si="13"/>
        <v>1.4010022150478476E-5</v>
      </c>
      <c r="O109" s="162">
        <v>8.2799999999999994</v>
      </c>
      <c r="P109" s="162">
        <v>9.7089999999999996</v>
      </c>
      <c r="Q109" s="162">
        <v>17.988999999999997</v>
      </c>
      <c r="R109" s="161">
        <f t="shared" si="14"/>
        <v>-0.41675468341764399</v>
      </c>
    </row>
    <row r="110" spans="1:18" ht="16.5" x14ac:dyDescent="0.3">
      <c r="A110" s="165" t="s">
        <v>226</v>
      </c>
      <c r="B110" s="164" t="s">
        <v>226</v>
      </c>
      <c r="C110" s="163">
        <v>0.68</v>
      </c>
      <c r="D110" s="162">
        <v>0.89800000000000002</v>
      </c>
      <c r="E110" s="162">
        <v>1.5780000000000001</v>
      </c>
      <c r="F110" s="161">
        <f t="shared" si="11"/>
        <v>1.8752779858965297E-5</v>
      </c>
      <c r="G110" s="163">
        <v>0</v>
      </c>
      <c r="H110" s="162">
        <v>0</v>
      </c>
      <c r="I110" s="162">
        <v>0</v>
      </c>
      <c r="J110" s="161" t="str">
        <f t="shared" si="12"/>
        <v/>
      </c>
      <c r="K110" s="163">
        <v>2.4950000000000001</v>
      </c>
      <c r="L110" s="162">
        <v>7.3710000000000004</v>
      </c>
      <c r="M110" s="162">
        <v>9.8659999999999997</v>
      </c>
      <c r="N110" s="161">
        <f t="shared" si="13"/>
        <v>1.3174121095751109E-5</v>
      </c>
      <c r="O110" s="162">
        <v>0</v>
      </c>
      <c r="P110" s="162">
        <v>0</v>
      </c>
      <c r="Q110" s="162">
        <v>0</v>
      </c>
      <c r="R110" s="161" t="str">
        <f t="shared" si="14"/>
        <v/>
      </c>
    </row>
    <row r="111" spans="1:18" ht="16.5" x14ac:dyDescent="0.3">
      <c r="A111" s="165" t="s">
        <v>72</v>
      </c>
      <c r="B111" s="164" t="s">
        <v>119</v>
      </c>
      <c r="C111" s="163">
        <v>0.57499999999999996</v>
      </c>
      <c r="D111" s="162">
        <v>0.54300000000000004</v>
      </c>
      <c r="E111" s="162">
        <v>1.1179999999999999</v>
      </c>
      <c r="F111" s="161">
        <f t="shared" si="11"/>
        <v>1.3286190039495055E-5</v>
      </c>
      <c r="G111" s="163">
        <v>0.29899999999999999</v>
      </c>
      <c r="H111" s="162">
        <v>0.83299999999999996</v>
      </c>
      <c r="I111" s="162">
        <v>1.1319999999999999</v>
      </c>
      <c r="J111" s="161">
        <f t="shared" si="12"/>
        <v>-1.2367491166077715E-2</v>
      </c>
      <c r="K111" s="163">
        <v>3.552</v>
      </c>
      <c r="L111" s="162">
        <v>6.2709999999999999</v>
      </c>
      <c r="M111" s="162">
        <v>9.8230000000000004</v>
      </c>
      <c r="N111" s="161">
        <f t="shared" si="13"/>
        <v>1.3116702972183574E-5</v>
      </c>
      <c r="O111" s="162">
        <v>4.78</v>
      </c>
      <c r="P111" s="162">
        <v>9.218</v>
      </c>
      <c r="Q111" s="162">
        <v>13.998000000000001</v>
      </c>
      <c r="R111" s="161">
        <f t="shared" si="14"/>
        <v>-0.2982568938419774</v>
      </c>
    </row>
    <row r="112" spans="1:18" ht="16.5" x14ac:dyDescent="0.3">
      <c r="A112" s="165" t="s">
        <v>72</v>
      </c>
      <c r="B112" s="164" t="s">
        <v>210</v>
      </c>
      <c r="C112" s="163">
        <v>0.52300000000000002</v>
      </c>
      <c r="D112" s="162">
        <v>0.373</v>
      </c>
      <c r="E112" s="162">
        <v>0.89600000000000002</v>
      </c>
      <c r="F112" s="161">
        <f t="shared" si="11"/>
        <v>1.0647966257055073E-5</v>
      </c>
      <c r="G112" s="163">
        <v>0.19900000000000001</v>
      </c>
      <c r="H112" s="162">
        <v>1.4930000000000001</v>
      </c>
      <c r="I112" s="162">
        <v>1.6920000000000002</v>
      </c>
      <c r="J112" s="161">
        <f t="shared" si="12"/>
        <v>-0.47044917257683216</v>
      </c>
      <c r="K112" s="163">
        <v>4.9649999999999999</v>
      </c>
      <c r="L112" s="162">
        <v>4.8570000000000002</v>
      </c>
      <c r="M112" s="162">
        <v>9.8219999999999992</v>
      </c>
      <c r="N112" s="161">
        <f t="shared" si="13"/>
        <v>1.3115367666984327E-5</v>
      </c>
      <c r="O112" s="162">
        <v>7.8520000000000003</v>
      </c>
      <c r="P112" s="162">
        <v>6.8710000000000004</v>
      </c>
      <c r="Q112" s="162">
        <v>14.723000000000001</v>
      </c>
      <c r="R112" s="161">
        <f t="shared" si="14"/>
        <v>-0.33288052706649474</v>
      </c>
    </row>
    <row r="113" spans="1:18" ht="16.5" x14ac:dyDescent="0.3">
      <c r="A113" s="165" t="s">
        <v>504</v>
      </c>
      <c r="B113" s="164" t="s">
        <v>178</v>
      </c>
      <c r="C113" s="163">
        <v>0.34899999999999998</v>
      </c>
      <c r="D113" s="162">
        <v>0.23799999999999999</v>
      </c>
      <c r="E113" s="162">
        <v>0.58699999999999997</v>
      </c>
      <c r="F113" s="161">
        <f t="shared" si="11"/>
        <v>6.9758439652804995E-6</v>
      </c>
      <c r="G113" s="163">
        <v>4.9000000000000002E-2</v>
      </c>
      <c r="H113" s="162">
        <v>0.49399999999999999</v>
      </c>
      <c r="I113" s="162">
        <v>0.54300000000000004</v>
      </c>
      <c r="J113" s="161">
        <f t="shared" si="12"/>
        <v>8.103130755064436E-2</v>
      </c>
      <c r="K113" s="163">
        <v>4.4640000000000004</v>
      </c>
      <c r="L113" s="162">
        <v>5.35</v>
      </c>
      <c r="M113" s="162">
        <v>9.8140000000000001</v>
      </c>
      <c r="N113" s="161">
        <f t="shared" si="13"/>
        <v>1.3104685225390369E-5</v>
      </c>
      <c r="O113" s="162">
        <v>0.22700000000000001</v>
      </c>
      <c r="P113" s="162">
        <v>2.4969999999999999</v>
      </c>
      <c r="Q113" s="162">
        <v>2.7239999999999998</v>
      </c>
      <c r="R113" s="161">
        <f t="shared" si="14"/>
        <v>2.6027900146842882</v>
      </c>
    </row>
    <row r="114" spans="1:18" ht="16.5" x14ac:dyDescent="0.3">
      <c r="A114" s="165" t="s">
        <v>198</v>
      </c>
      <c r="B114" s="164" t="s">
        <v>200</v>
      </c>
      <c r="C114" s="163">
        <v>1.28</v>
      </c>
      <c r="D114" s="162">
        <v>0.68300000000000005</v>
      </c>
      <c r="E114" s="162">
        <v>1.9630000000000001</v>
      </c>
      <c r="F114" s="161">
        <f t="shared" si="11"/>
        <v>2.3328077860043646E-5</v>
      </c>
      <c r="G114" s="163">
        <v>0.89</v>
      </c>
      <c r="H114" s="162">
        <v>0.495</v>
      </c>
      <c r="I114" s="162">
        <v>1.385</v>
      </c>
      <c r="J114" s="161">
        <f t="shared" si="12"/>
        <v>0.41732851985559583</v>
      </c>
      <c r="K114" s="163">
        <v>5.6429999999999998</v>
      </c>
      <c r="L114" s="162">
        <v>4.0060000000000002</v>
      </c>
      <c r="M114" s="162">
        <v>9.6490000000000009</v>
      </c>
      <c r="N114" s="161">
        <f t="shared" si="13"/>
        <v>1.2884359867514947E-5</v>
      </c>
      <c r="O114" s="162">
        <v>5.0999999999999996</v>
      </c>
      <c r="P114" s="162">
        <v>2.7450000000000001</v>
      </c>
      <c r="Q114" s="162">
        <v>7.8449999999999998</v>
      </c>
      <c r="R114" s="161">
        <f t="shared" si="14"/>
        <v>0.2299553855959211</v>
      </c>
    </row>
    <row r="115" spans="1:18" ht="16.5" x14ac:dyDescent="0.3">
      <c r="A115" s="165" t="s">
        <v>535</v>
      </c>
      <c r="B115" s="164" t="s">
        <v>106</v>
      </c>
      <c r="C115" s="163">
        <v>0</v>
      </c>
      <c r="D115" s="162">
        <v>0</v>
      </c>
      <c r="E115" s="162">
        <v>0</v>
      </c>
      <c r="F115" s="161">
        <f t="shared" si="11"/>
        <v>0</v>
      </c>
      <c r="G115" s="163">
        <v>0</v>
      </c>
      <c r="H115" s="162">
        <v>0</v>
      </c>
      <c r="I115" s="162">
        <v>0</v>
      </c>
      <c r="J115" s="161" t="str">
        <f t="shared" si="12"/>
        <v/>
      </c>
      <c r="K115" s="163">
        <v>4.5</v>
      </c>
      <c r="L115" s="162">
        <v>5</v>
      </c>
      <c r="M115" s="162">
        <v>9.5</v>
      </c>
      <c r="N115" s="161">
        <f t="shared" si="13"/>
        <v>1.2685399392827441E-5</v>
      </c>
      <c r="O115" s="162">
        <v>0</v>
      </c>
      <c r="P115" s="162">
        <v>0</v>
      </c>
      <c r="Q115" s="162">
        <v>0</v>
      </c>
      <c r="R115" s="161" t="str">
        <f t="shared" si="14"/>
        <v/>
      </c>
    </row>
    <row r="116" spans="1:18" ht="16.5" x14ac:dyDescent="0.3">
      <c r="A116" s="165" t="s">
        <v>198</v>
      </c>
      <c r="B116" s="164" t="s">
        <v>173</v>
      </c>
      <c r="C116" s="163">
        <v>0.34799999999999998</v>
      </c>
      <c r="D116" s="162">
        <v>0.90100000000000002</v>
      </c>
      <c r="E116" s="162">
        <v>1.2490000000000001</v>
      </c>
      <c r="F116" s="161">
        <f t="shared" si="11"/>
        <v>1.4842979748952887E-5</v>
      </c>
      <c r="G116" s="163">
        <v>0.43</v>
      </c>
      <c r="H116" s="162">
        <v>0.85299999999999998</v>
      </c>
      <c r="I116" s="162">
        <v>1.2829999999999999</v>
      </c>
      <c r="J116" s="161">
        <f t="shared" si="12"/>
        <v>-2.6500389711613281E-2</v>
      </c>
      <c r="K116" s="163">
        <v>2.8220000000000001</v>
      </c>
      <c r="L116" s="162">
        <v>6.2960000000000003</v>
      </c>
      <c r="M116" s="162">
        <v>9.1180000000000003</v>
      </c>
      <c r="N116" s="161">
        <f t="shared" si="13"/>
        <v>1.2175312806715854E-5</v>
      </c>
      <c r="O116" s="162">
        <v>1.879</v>
      </c>
      <c r="P116" s="162">
        <v>4.2169999999999996</v>
      </c>
      <c r="Q116" s="162">
        <v>6.0960000000000001</v>
      </c>
      <c r="R116" s="161">
        <f t="shared" si="14"/>
        <v>0.49573490813648302</v>
      </c>
    </row>
    <row r="117" spans="1:18" ht="16.5" x14ac:dyDescent="0.3">
      <c r="A117" s="165" t="s">
        <v>503</v>
      </c>
      <c r="B117" s="164" t="s">
        <v>146</v>
      </c>
      <c r="C117" s="163">
        <v>0.79900000000000004</v>
      </c>
      <c r="D117" s="162">
        <v>0.99399999999999999</v>
      </c>
      <c r="E117" s="162">
        <v>1.7930000000000001</v>
      </c>
      <c r="F117" s="161">
        <f t="shared" si="11"/>
        <v>2.1307816405022038E-5</v>
      </c>
      <c r="G117" s="163">
        <v>0</v>
      </c>
      <c r="H117" s="162">
        <v>0.65</v>
      </c>
      <c r="I117" s="162">
        <v>0.65</v>
      </c>
      <c r="J117" s="161">
        <f t="shared" si="12"/>
        <v>1.7584615384615385</v>
      </c>
      <c r="K117" s="163">
        <v>3.395</v>
      </c>
      <c r="L117" s="162">
        <v>5.2290000000000001</v>
      </c>
      <c r="M117" s="162">
        <v>8.6240000000000006</v>
      </c>
      <c r="N117" s="161">
        <f t="shared" si="13"/>
        <v>1.1515672038288827E-5</v>
      </c>
      <c r="O117" s="162">
        <v>2.08</v>
      </c>
      <c r="P117" s="162">
        <v>6.8049999999999997</v>
      </c>
      <c r="Q117" s="162">
        <v>8.8849999999999998</v>
      </c>
      <c r="R117" s="161">
        <f t="shared" si="14"/>
        <v>-2.9375351716375842E-2</v>
      </c>
    </row>
    <row r="118" spans="1:18" ht="16.5" x14ac:dyDescent="0.3">
      <c r="A118" s="165" t="s">
        <v>72</v>
      </c>
      <c r="B118" s="164" t="s">
        <v>194</v>
      </c>
      <c r="C118" s="163">
        <v>0.21099999999999999</v>
      </c>
      <c r="D118" s="162">
        <v>0.54100000000000004</v>
      </c>
      <c r="E118" s="162">
        <v>0.752</v>
      </c>
      <c r="F118" s="161">
        <f t="shared" si="11"/>
        <v>8.9366859657426507E-6</v>
      </c>
      <c r="G118" s="163">
        <v>0.41099999999999998</v>
      </c>
      <c r="H118" s="162">
        <v>0.94399999999999995</v>
      </c>
      <c r="I118" s="162">
        <v>1.355</v>
      </c>
      <c r="J118" s="161">
        <f t="shared" si="12"/>
        <v>-0.44501845018450181</v>
      </c>
      <c r="K118" s="163">
        <v>2.6259999999999999</v>
      </c>
      <c r="L118" s="162">
        <v>5.9290000000000003</v>
      </c>
      <c r="M118" s="162">
        <v>8.5549999999999997</v>
      </c>
      <c r="N118" s="161">
        <f t="shared" si="13"/>
        <v>1.1423535979540922E-5</v>
      </c>
      <c r="O118" s="162">
        <v>5.0209999999999999</v>
      </c>
      <c r="P118" s="162">
        <v>6.3019999999999996</v>
      </c>
      <c r="Q118" s="162">
        <v>11.323</v>
      </c>
      <c r="R118" s="161">
        <f t="shared" si="14"/>
        <v>-0.24445818246047868</v>
      </c>
    </row>
    <row r="119" spans="1:18" ht="16.5" x14ac:dyDescent="0.3">
      <c r="A119" s="165" t="s">
        <v>223</v>
      </c>
      <c r="B119" s="164" t="s">
        <v>156</v>
      </c>
      <c r="C119" s="163">
        <v>0.253</v>
      </c>
      <c r="D119" s="162">
        <v>0.24399999999999999</v>
      </c>
      <c r="E119" s="162">
        <v>0.497</v>
      </c>
      <c r="F119" s="161">
        <f t="shared" si="11"/>
        <v>5.9062937832102358E-6</v>
      </c>
      <c r="G119" s="163">
        <v>0</v>
      </c>
      <c r="H119" s="162">
        <v>0</v>
      </c>
      <c r="I119" s="162">
        <v>0</v>
      </c>
      <c r="J119" s="161" t="str">
        <f t="shared" si="12"/>
        <v/>
      </c>
      <c r="K119" s="163">
        <v>1.6559999999999999</v>
      </c>
      <c r="L119" s="162">
        <v>6.4989999999999997</v>
      </c>
      <c r="M119" s="162">
        <v>8.1549999999999994</v>
      </c>
      <c r="N119" s="161">
        <f t="shared" si="13"/>
        <v>1.0889413899842924E-5</v>
      </c>
      <c r="O119" s="162">
        <v>3.3959999999999999</v>
      </c>
      <c r="P119" s="162">
        <v>14.909000000000001</v>
      </c>
      <c r="Q119" s="162">
        <v>18.305</v>
      </c>
      <c r="R119" s="161">
        <f t="shared" si="14"/>
        <v>-0.55449330783938811</v>
      </c>
    </row>
    <row r="120" spans="1:18" ht="16.5" x14ac:dyDescent="0.3">
      <c r="A120" s="165" t="s">
        <v>209</v>
      </c>
      <c r="B120" s="164" t="s">
        <v>208</v>
      </c>
      <c r="C120" s="163">
        <v>0.313</v>
      </c>
      <c r="D120" s="162">
        <v>0.314</v>
      </c>
      <c r="E120" s="162">
        <v>0.627</v>
      </c>
      <c r="F120" s="161">
        <f t="shared" si="11"/>
        <v>7.4511996017561722E-6</v>
      </c>
      <c r="G120" s="163">
        <v>0.35199999999999998</v>
      </c>
      <c r="H120" s="162">
        <v>0.49299999999999999</v>
      </c>
      <c r="I120" s="162">
        <v>0.84499999999999997</v>
      </c>
      <c r="J120" s="161">
        <f t="shared" si="12"/>
        <v>-0.25798816568047334</v>
      </c>
      <c r="K120" s="163">
        <v>3.6760000000000002</v>
      </c>
      <c r="L120" s="162">
        <v>4.4770000000000003</v>
      </c>
      <c r="M120" s="162">
        <v>8.1530000000000005</v>
      </c>
      <c r="N120" s="161">
        <f t="shared" si="13"/>
        <v>1.0886743289444434E-5</v>
      </c>
      <c r="O120" s="162">
        <v>3.306</v>
      </c>
      <c r="P120" s="162">
        <v>5.0330000000000004</v>
      </c>
      <c r="Q120" s="162">
        <v>8.3390000000000004</v>
      </c>
      <c r="R120" s="161">
        <f t="shared" si="14"/>
        <v>-2.2304832713754608E-2</v>
      </c>
    </row>
    <row r="121" spans="1:18" ht="16.5" x14ac:dyDescent="0.3">
      <c r="A121" s="165" t="s">
        <v>227</v>
      </c>
      <c r="B121" s="164" t="s">
        <v>169</v>
      </c>
      <c r="C121" s="163">
        <v>0.152</v>
      </c>
      <c r="D121" s="162">
        <v>0.20100000000000001</v>
      </c>
      <c r="E121" s="162">
        <v>0.35299999999999998</v>
      </c>
      <c r="F121" s="161">
        <f t="shared" si="11"/>
        <v>4.195013491897813E-6</v>
      </c>
      <c r="G121" s="163">
        <v>0.83</v>
      </c>
      <c r="H121" s="162">
        <v>0.73799999999999999</v>
      </c>
      <c r="I121" s="162">
        <v>1.5680000000000001</v>
      </c>
      <c r="J121" s="161">
        <f t="shared" si="12"/>
        <v>-0.77487244897959184</v>
      </c>
      <c r="K121" s="163">
        <v>3.5760000000000001</v>
      </c>
      <c r="L121" s="162">
        <v>3.9780000000000002</v>
      </c>
      <c r="M121" s="162">
        <v>7.5540000000000003</v>
      </c>
      <c r="N121" s="161">
        <f t="shared" si="13"/>
        <v>1.0086895475096683E-5</v>
      </c>
      <c r="O121" s="162">
        <v>1.8919999999999999</v>
      </c>
      <c r="P121" s="162">
        <v>1.978</v>
      </c>
      <c r="Q121" s="162">
        <v>3.87</v>
      </c>
      <c r="R121" s="161">
        <f t="shared" si="14"/>
        <v>0.95193798449612399</v>
      </c>
    </row>
    <row r="122" spans="1:18" ht="16.5" x14ac:dyDescent="0.3">
      <c r="A122" s="165" t="s">
        <v>403</v>
      </c>
      <c r="B122" s="164" t="s">
        <v>79</v>
      </c>
      <c r="C122" s="163">
        <v>0.59099999999999997</v>
      </c>
      <c r="D122" s="162">
        <v>0.441</v>
      </c>
      <c r="E122" s="162">
        <v>1.032</v>
      </c>
      <c r="F122" s="161">
        <f t="shared" si="11"/>
        <v>1.226417542107236E-5</v>
      </c>
      <c r="G122" s="163">
        <v>1.927</v>
      </c>
      <c r="H122" s="162">
        <v>1.1859999999999999</v>
      </c>
      <c r="I122" s="162">
        <v>3.113</v>
      </c>
      <c r="J122" s="161">
        <f t="shared" si="12"/>
        <v>-0.66848699004176038</v>
      </c>
      <c r="K122" s="163">
        <v>3.9830000000000001</v>
      </c>
      <c r="L122" s="162">
        <v>3.125</v>
      </c>
      <c r="M122" s="162">
        <v>7.1080000000000005</v>
      </c>
      <c r="N122" s="161">
        <f t="shared" si="13"/>
        <v>9.4913493562334168E-6</v>
      </c>
      <c r="O122" s="162">
        <v>8.625</v>
      </c>
      <c r="P122" s="162">
        <v>6.556</v>
      </c>
      <c r="Q122" s="162">
        <v>15.181000000000001</v>
      </c>
      <c r="R122" s="161">
        <f t="shared" si="14"/>
        <v>-0.53178314999011922</v>
      </c>
    </row>
    <row r="123" spans="1:18" ht="16.5" x14ac:dyDescent="0.3">
      <c r="A123" s="165" t="s">
        <v>198</v>
      </c>
      <c r="B123" s="164" t="s">
        <v>230</v>
      </c>
      <c r="C123" s="163">
        <v>0</v>
      </c>
      <c r="D123" s="162">
        <v>0</v>
      </c>
      <c r="E123" s="162">
        <v>0</v>
      </c>
      <c r="F123" s="161">
        <f t="shared" si="11"/>
        <v>0</v>
      </c>
      <c r="G123" s="163">
        <v>0</v>
      </c>
      <c r="H123" s="162">
        <v>0</v>
      </c>
      <c r="I123" s="162">
        <v>0</v>
      </c>
      <c r="J123" s="161" t="str">
        <f t="shared" si="12"/>
        <v/>
      </c>
      <c r="K123" s="163">
        <v>3.2</v>
      </c>
      <c r="L123" s="162">
        <v>3.85</v>
      </c>
      <c r="M123" s="162">
        <v>7.0500000000000007</v>
      </c>
      <c r="N123" s="161">
        <f t="shared" si="13"/>
        <v>9.4139016546772071E-6</v>
      </c>
      <c r="O123" s="162">
        <v>0.12</v>
      </c>
      <c r="P123" s="162">
        <v>0.08</v>
      </c>
      <c r="Q123" s="162">
        <v>0.2</v>
      </c>
      <c r="R123" s="161">
        <f t="shared" si="14"/>
        <v>34.25</v>
      </c>
    </row>
    <row r="124" spans="1:18" ht="16.5" x14ac:dyDescent="0.3">
      <c r="A124" s="165" t="s">
        <v>81</v>
      </c>
      <c r="B124" s="164" t="s">
        <v>148</v>
      </c>
      <c r="C124" s="163">
        <v>0.72499999999999998</v>
      </c>
      <c r="D124" s="162">
        <v>0.624</v>
      </c>
      <c r="E124" s="162">
        <v>1.349</v>
      </c>
      <c r="F124" s="161">
        <f t="shared" si="11"/>
        <v>1.6031368840142066E-5</v>
      </c>
      <c r="G124" s="163">
        <v>0.33300000000000002</v>
      </c>
      <c r="H124" s="162">
        <v>0.40200000000000002</v>
      </c>
      <c r="I124" s="162">
        <v>0.7350000000000001</v>
      </c>
      <c r="J124" s="161">
        <f t="shared" si="12"/>
        <v>0.83537414965986367</v>
      </c>
      <c r="K124" s="163">
        <v>3.4129999999999998</v>
      </c>
      <c r="L124" s="162">
        <v>3.484</v>
      </c>
      <c r="M124" s="162">
        <v>6.8970000000000002</v>
      </c>
      <c r="N124" s="161">
        <f t="shared" si="13"/>
        <v>9.2095999591927231E-6</v>
      </c>
      <c r="O124" s="162">
        <v>4.3869999999999996</v>
      </c>
      <c r="P124" s="162">
        <v>5.5449999999999999</v>
      </c>
      <c r="Q124" s="162">
        <v>9.9319999999999986</v>
      </c>
      <c r="R124" s="161">
        <f t="shared" si="14"/>
        <v>-0.30557792992347954</v>
      </c>
    </row>
    <row r="125" spans="1:18" ht="16.5" x14ac:dyDescent="0.3">
      <c r="A125" s="165" t="s">
        <v>502</v>
      </c>
      <c r="B125" s="164" t="s">
        <v>181</v>
      </c>
      <c r="C125" s="163">
        <v>0.89</v>
      </c>
      <c r="D125" s="162">
        <v>0.621</v>
      </c>
      <c r="E125" s="162">
        <v>1.5110000000000001</v>
      </c>
      <c r="F125" s="161">
        <f t="shared" si="11"/>
        <v>1.7956559167868545E-5</v>
      </c>
      <c r="G125" s="163">
        <v>1.72</v>
      </c>
      <c r="H125" s="162">
        <v>1.9350000000000001</v>
      </c>
      <c r="I125" s="162">
        <v>3.6550000000000002</v>
      </c>
      <c r="J125" s="161">
        <f t="shared" si="12"/>
        <v>-0.58659370725034199</v>
      </c>
      <c r="K125" s="163">
        <v>2.694</v>
      </c>
      <c r="L125" s="162">
        <v>3.9950000000000001</v>
      </c>
      <c r="M125" s="162">
        <v>6.6890000000000001</v>
      </c>
      <c r="N125" s="161">
        <f t="shared" si="13"/>
        <v>8.9318564777497635E-6</v>
      </c>
      <c r="O125" s="162">
        <v>1.8320000000000001</v>
      </c>
      <c r="P125" s="162">
        <v>2.0470000000000002</v>
      </c>
      <c r="Q125" s="162">
        <v>3.8790000000000004</v>
      </c>
      <c r="R125" s="161">
        <f t="shared" si="14"/>
        <v>0.72441350863624621</v>
      </c>
    </row>
    <row r="126" spans="1:18" ht="16.5" x14ac:dyDescent="0.3">
      <c r="A126" s="165" t="s">
        <v>421</v>
      </c>
      <c r="B126" s="164" t="s">
        <v>65</v>
      </c>
      <c r="C126" s="163">
        <v>0.55500000000000005</v>
      </c>
      <c r="D126" s="162">
        <v>0</v>
      </c>
      <c r="E126" s="162">
        <v>0.55500000000000005</v>
      </c>
      <c r="F126" s="161">
        <f t="shared" si="11"/>
        <v>6.5955594560999621E-6</v>
      </c>
      <c r="G126" s="163">
        <v>4.0540000000000003</v>
      </c>
      <c r="H126" s="162">
        <v>2.86</v>
      </c>
      <c r="I126" s="162">
        <v>6.9139999999999997</v>
      </c>
      <c r="J126" s="161">
        <f t="shared" si="12"/>
        <v>-0.91972808793751804</v>
      </c>
      <c r="K126" s="163">
        <v>1.589</v>
      </c>
      <c r="L126" s="162">
        <v>4.8140000000000001</v>
      </c>
      <c r="M126" s="162">
        <v>6.4030000000000005</v>
      </c>
      <c r="N126" s="161">
        <f t="shared" si="13"/>
        <v>8.5499591907656965E-6</v>
      </c>
      <c r="O126" s="162">
        <v>44.085999999999999</v>
      </c>
      <c r="P126" s="162">
        <v>44.034999999999997</v>
      </c>
      <c r="Q126" s="162">
        <v>88.120999999999995</v>
      </c>
      <c r="R126" s="161">
        <f t="shared" si="14"/>
        <v>-0.92733854586307463</v>
      </c>
    </row>
    <row r="127" spans="1:18" ht="16.5" x14ac:dyDescent="0.3">
      <c r="A127" s="165" t="s">
        <v>82</v>
      </c>
      <c r="B127" s="164" t="s">
        <v>82</v>
      </c>
      <c r="C127" s="163">
        <v>0.46500000000000002</v>
      </c>
      <c r="D127" s="162">
        <v>0.63900000000000001</v>
      </c>
      <c r="E127" s="162">
        <v>1.1040000000000001</v>
      </c>
      <c r="F127" s="161">
        <f t="shared" si="11"/>
        <v>1.3119815566728573E-5</v>
      </c>
      <c r="G127" s="163">
        <v>7.0000000000000007E-2</v>
      </c>
      <c r="H127" s="162">
        <v>0.12</v>
      </c>
      <c r="I127" s="162">
        <v>0.19</v>
      </c>
      <c r="J127" s="161">
        <f t="shared" si="12"/>
        <v>4.810526315789474</v>
      </c>
      <c r="K127" s="163">
        <v>3.113</v>
      </c>
      <c r="L127" s="162">
        <v>3.2679999999999998</v>
      </c>
      <c r="M127" s="162">
        <v>6.3810000000000002</v>
      </c>
      <c r="N127" s="161">
        <f t="shared" si="13"/>
        <v>8.5205824763823055E-6</v>
      </c>
      <c r="O127" s="162">
        <v>0.94</v>
      </c>
      <c r="P127" s="162">
        <v>1.266</v>
      </c>
      <c r="Q127" s="162">
        <v>2.206</v>
      </c>
      <c r="R127" s="161">
        <f t="shared" si="14"/>
        <v>1.8925657298277425</v>
      </c>
    </row>
    <row r="128" spans="1:18" ht="16.5" x14ac:dyDescent="0.3">
      <c r="A128" s="165" t="s">
        <v>227</v>
      </c>
      <c r="B128" s="164" t="s">
        <v>141</v>
      </c>
      <c r="C128" s="163">
        <v>0.44400000000000001</v>
      </c>
      <c r="D128" s="162">
        <v>0.63500000000000001</v>
      </c>
      <c r="E128" s="162">
        <v>1.079</v>
      </c>
      <c r="F128" s="161">
        <f t="shared" si="11"/>
        <v>1.2822718293931276E-5</v>
      </c>
      <c r="G128" s="163">
        <v>0.22800000000000001</v>
      </c>
      <c r="H128" s="162">
        <v>0.60099999999999998</v>
      </c>
      <c r="I128" s="162">
        <v>0.82899999999999996</v>
      </c>
      <c r="J128" s="161">
        <f t="shared" si="12"/>
        <v>0.30156815440289497</v>
      </c>
      <c r="K128" s="163">
        <v>2.637</v>
      </c>
      <c r="L128" s="162">
        <v>3.387</v>
      </c>
      <c r="M128" s="162">
        <v>6.024</v>
      </c>
      <c r="N128" s="161">
        <f t="shared" si="13"/>
        <v>8.0438785202518417E-6</v>
      </c>
      <c r="O128" s="162">
        <v>2.5230000000000001</v>
      </c>
      <c r="P128" s="162">
        <v>3.246</v>
      </c>
      <c r="Q128" s="162">
        <v>5.7690000000000001</v>
      </c>
      <c r="R128" s="161">
        <f t="shared" si="14"/>
        <v>4.4201768070722736E-2</v>
      </c>
    </row>
    <row r="129" spans="1:18" ht="16.5" x14ac:dyDescent="0.3">
      <c r="A129" s="165" t="s">
        <v>180</v>
      </c>
      <c r="B129" s="164" t="s">
        <v>228</v>
      </c>
      <c r="C129" s="163">
        <v>0.2</v>
      </c>
      <c r="D129" s="162">
        <v>0.17</v>
      </c>
      <c r="E129" s="162">
        <v>0.37</v>
      </c>
      <c r="F129" s="161">
        <f t="shared" si="11"/>
        <v>4.3970396373999741E-6</v>
      </c>
      <c r="G129" s="163">
        <v>0.41699999999999998</v>
      </c>
      <c r="H129" s="162">
        <v>0.35499999999999998</v>
      </c>
      <c r="I129" s="162">
        <v>0.77200000000000002</v>
      </c>
      <c r="J129" s="161">
        <f t="shared" si="12"/>
        <v>-0.52072538860103634</v>
      </c>
      <c r="K129" s="163">
        <v>3.0209999999999999</v>
      </c>
      <c r="L129" s="162">
        <v>2.7949999999999999</v>
      </c>
      <c r="M129" s="162">
        <v>5.8159999999999998</v>
      </c>
      <c r="N129" s="161">
        <f t="shared" si="13"/>
        <v>7.7661350388088838E-6</v>
      </c>
      <c r="O129" s="162">
        <v>3.024</v>
      </c>
      <c r="P129" s="162">
        <v>2.9119999999999999</v>
      </c>
      <c r="Q129" s="162">
        <v>5.9359999999999999</v>
      </c>
      <c r="R129" s="161">
        <f t="shared" si="14"/>
        <v>-2.0215633423180557E-2</v>
      </c>
    </row>
    <row r="130" spans="1:18" ht="16.5" x14ac:dyDescent="0.3">
      <c r="A130" s="165" t="s">
        <v>414</v>
      </c>
      <c r="B130" s="164" t="s">
        <v>110</v>
      </c>
      <c r="C130" s="163">
        <v>0.05</v>
      </c>
      <c r="D130" s="162">
        <v>0.05</v>
      </c>
      <c r="E130" s="162">
        <v>0.1</v>
      </c>
      <c r="F130" s="161">
        <f t="shared" si="11"/>
        <v>1.1883890911891823E-6</v>
      </c>
      <c r="G130" s="163">
        <v>0.251</v>
      </c>
      <c r="H130" s="162">
        <v>0.40200000000000002</v>
      </c>
      <c r="I130" s="162">
        <v>0.65300000000000002</v>
      </c>
      <c r="J130" s="161">
        <f t="shared" si="12"/>
        <v>-0.84686064318529863</v>
      </c>
      <c r="K130" s="163">
        <v>3.6349999999999998</v>
      </c>
      <c r="L130" s="162">
        <v>1.496</v>
      </c>
      <c r="M130" s="162">
        <v>5.1310000000000002</v>
      </c>
      <c r="N130" s="161">
        <f t="shared" si="13"/>
        <v>6.8514509773260635E-6</v>
      </c>
      <c r="O130" s="162">
        <v>6.9640000000000004</v>
      </c>
      <c r="P130" s="162">
        <v>8.8659999999999997</v>
      </c>
      <c r="Q130" s="162">
        <v>15.83</v>
      </c>
      <c r="R130" s="161">
        <f t="shared" si="14"/>
        <v>-0.67586860391661396</v>
      </c>
    </row>
    <row r="131" spans="1:18" ht="16.5" x14ac:dyDescent="0.3">
      <c r="A131" s="165" t="s">
        <v>213</v>
      </c>
      <c r="B131" s="164" t="s">
        <v>157</v>
      </c>
      <c r="C131" s="163">
        <v>0.39700000000000002</v>
      </c>
      <c r="D131" s="162">
        <v>0.77700000000000002</v>
      </c>
      <c r="E131" s="162">
        <v>1.1739999999999999</v>
      </c>
      <c r="F131" s="161">
        <f t="shared" si="11"/>
        <v>1.3951687930560999E-5</v>
      </c>
      <c r="G131" s="163">
        <v>0.152</v>
      </c>
      <c r="H131" s="162">
        <v>0.17899999999999999</v>
      </c>
      <c r="I131" s="162">
        <v>0.33099999999999996</v>
      </c>
      <c r="J131" s="161">
        <f t="shared" si="12"/>
        <v>2.5468277945619335</v>
      </c>
      <c r="K131" s="163">
        <v>2.3170000000000002</v>
      </c>
      <c r="L131" s="162">
        <v>2.7639999999999998</v>
      </c>
      <c r="M131" s="162">
        <v>5.0809999999999995</v>
      </c>
      <c r="N131" s="161">
        <f t="shared" si="13"/>
        <v>6.7846857173638127E-6</v>
      </c>
      <c r="O131" s="162">
        <v>2.2829999999999999</v>
      </c>
      <c r="P131" s="162">
        <v>2.2429999999999999</v>
      </c>
      <c r="Q131" s="162">
        <v>4.5259999999999998</v>
      </c>
      <c r="R131" s="161">
        <f t="shared" si="14"/>
        <v>0.12262483429076432</v>
      </c>
    </row>
    <row r="132" spans="1:18" ht="16.5" x14ac:dyDescent="0.3">
      <c r="A132" s="165" t="s">
        <v>72</v>
      </c>
      <c r="B132" s="164" t="s">
        <v>147</v>
      </c>
      <c r="C132" s="163">
        <v>0.06</v>
      </c>
      <c r="D132" s="162">
        <v>1.0999999999999999E-2</v>
      </c>
      <c r="E132" s="162">
        <v>7.0999999999999994E-2</v>
      </c>
      <c r="F132" s="161">
        <f t="shared" si="11"/>
        <v>8.4375625474431929E-7</v>
      </c>
      <c r="G132" s="163">
        <v>0.06</v>
      </c>
      <c r="H132" s="162">
        <v>0.155</v>
      </c>
      <c r="I132" s="162">
        <v>0.215</v>
      </c>
      <c r="J132" s="161">
        <f t="shared" si="12"/>
        <v>-0.66976744186046511</v>
      </c>
      <c r="K132" s="163">
        <v>1.6379999999999999</v>
      </c>
      <c r="L132" s="162">
        <v>3.2090000000000001</v>
      </c>
      <c r="M132" s="162">
        <v>4.8469999999999995</v>
      </c>
      <c r="N132" s="161">
        <f t="shared" si="13"/>
        <v>6.4722243007404839E-6</v>
      </c>
      <c r="O132" s="162">
        <v>1.8680000000000001</v>
      </c>
      <c r="P132" s="162">
        <v>3.456</v>
      </c>
      <c r="Q132" s="162">
        <v>5.3239999999999998</v>
      </c>
      <c r="R132" s="161">
        <f t="shared" si="14"/>
        <v>-8.9594290007513178E-2</v>
      </c>
    </row>
    <row r="133" spans="1:18" ht="16.5" x14ac:dyDescent="0.3">
      <c r="A133" s="165" t="s">
        <v>72</v>
      </c>
      <c r="B133" s="164" t="s">
        <v>187</v>
      </c>
      <c r="C133" s="163">
        <v>0.19800000000000001</v>
      </c>
      <c r="D133" s="162">
        <v>0.29799999999999999</v>
      </c>
      <c r="E133" s="162">
        <v>0.496</v>
      </c>
      <c r="F133" s="161">
        <f t="shared" si="11"/>
        <v>5.8944098922983434E-6</v>
      </c>
      <c r="G133" s="163">
        <v>0.121</v>
      </c>
      <c r="H133" s="162">
        <v>0.89700000000000002</v>
      </c>
      <c r="I133" s="162">
        <v>1.018</v>
      </c>
      <c r="J133" s="161">
        <f t="shared" si="12"/>
        <v>-0.51277013752455791</v>
      </c>
      <c r="K133" s="163">
        <v>1.6080000000000001</v>
      </c>
      <c r="L133" s="162">
        <v>3.0270000000000001</v>
      </c>
      <c r="M133" s="162">
        <v>4.6349999999999998</v>
      </c>
      <c r="N133" s="161">
        <f t="shared" si="13"/>
        <v>6.1891395985005461E-6</v>
      </c>
      <c r="O133" s="162">
        <v>0.71399999999999997</v>
      </c>
      <c r="P133" s="162">
        <v>2.964</v>
      </c>
      <c r="Q133" s="162">
        <v>3.6779999999999999</v>
      </c>
      <c r="R133" s="161">
        <f t="shared" si="14"/>
        <v>0.26019575856443722</v>
      </c>
    </row>
    <row r="134" spans="1:18" ht="16.5" x14ac:dyDescent="0.3">
      <c r="A134" s="165" t="s">
        <v>501</v>
      </c>
      <c r="B134" s="164" t="s">
        <v>191</v>
      </c>
      <c r="C134" s="163">
        <v>5.1999999999999998E-2</v>
      </c>
      <c r="D134" s="162">
        <v>0.11600000000000001</v>
      </c>
      <c r="E134" s="162">
        <v>0.16800000000000001</v>
      </c>
      <c r="F134" s="161">
        <f t="shared" si="11"/>
        <v>1.9964936731978263E-6</v>
      </c>
      <c r="G134" s="163">
        <v>0.16</v>
      </c>
      <c r="H134" s="162">
        <v>0.35</v>
      </c>
      <c r="I134" s="162">
        <v>0.51</v>
      </c>
      <c r="J134" s="161">
        <f t="shared" si="12"/>
        <v>-0.67058823529411771</v>
      </c>
      <c r="K134" s="163">
        <v>2.238</v>
      </c>
      <c r="L134" s="162">
        <v>2.3239999999999998</v>
      </c>
      <c r="M134" s="162">
        <v>4.5619999999999994</v>
      </c>
      <c r="N134" s="161">
        <f t="shared" si="13"/>
        <v>6.0916623189556611E-6</v>
      </c>
      <c r="O134" s="162">
        <v>1.2450000000000001</v>
      </c>
      <c r="P134" s="162">
        <v>2.395</v>
      </c>
      <c r="Q134" s="162">
        <v>3.64</v>
      </c>
      <c r="R134" s="161">
        <f t="shared" si="14"/>
        <v>0.25329670329670306</v>
      </c>
    </row>
    <row r="135" spans="1:18" ht="16.5" x14ac:dyDescent="0.3">
      <c r="A135" s="165" t="s">
        <v>72</v>
      </c>
      <c r="B135" s="164" t="s">
        <v>156</v>
      </c>
      <c r="C135" s="163">
        <v>0.46400000000000002</v>
      </c>
      <c r="D135" s="162">
        <v>0.308</v>
      </c>
      <c r="E135" s="162">
        <v>0.77200000000000002</v>
      </c>
      <c r="F135" s="161">
        <f t="shared" ref="F135:F198" si="15">E135/$E$7</f>
        <v>9.1743637839804874E-6</v>
      </c>
      <c r="G135" s="163">
        <v>0.155</v>
      </c>
      <c r="H135" s="162">
        <v>1.2210000000000001</v>
      </c>
      <c r="I135" s="162">
        <v>1.3760000000000001</v>
      </c>
      <c r="J135" s="161">
        <f t="shared" ref="J135:J198" si="16">IFERROR((E135/I135-1),"")</f>
        <v>-0.43895348837209303</v>
      </c>
      <c r="K135" s="163">
        <v>1.738</v>
      </c>
      <c r="L135" s="162">
        <v>2.5750000000000002</v>
      </c>
      <c r="M135" s="162">
        <v>4.3130000000000006</v>
      </c>
      <c r="N135" s="161">
        <f t="shared" ref="N135:N198" si="17">M135/$M$7</f>
        <v>5.7591713243436586E-6</v>
      </c>
      <c r="O135" s="162">
        <v>1.244</v>
      </c>
      <c r="P135" s="162">
        <v>4.1230000000000002</v>
      </c>
      <c r="Q135" s="162">
        <v>5.367</v>
      </c>
      <c r="R135" s="161">
        <f t="shared" ref="R135:R198" si="18">IFERROR((M135/Q135-1),"")</f>
        <v>-0.19638531768213141</v>
      </c>
    </row>
    <row r="136" spans="1:18" ht="16.5" x14ac:dyDescent="0.3">
      <c r="A136" s="165" t="s">
        <v>72</v>
      </c>
      <c r="B136" s="164" t="s">
        <v>199</v>
      </c>
      <c r="C136" s="163">
        <v>0.61399999999999999</v>
      </c>
      <c r="D136" s="162">
        <v>0.51400000000000001</v>
      </c>
      <c r="E136" s="162">
        <v>1.1280000000000001</v>
      </c>
      <c r="F136" s="161">
        <f t="shared" si="15"/>
        <v>1.3405028948613976E-5</v>
      </c>
      <c r="G136" s="163">
        <v>2.5999999999999999E-2</v>
      </c>
      <c r="H136" s="162">
        <v>0.50800000000000001</v>
      </c>
      <c r="I136" s="162">
        <v>0.53400000000000003</v>
      </c>
      <c r="J136" s="161">
        <f t="shared" si="16"/>
        <v>1.112359550561798</v>
      </c>
      <c r="K136" s="163">
        <v>2.0270000000000001</v>
      </c>
      <c r="L136" s="162">
        <v>2.1720000000000002</v>
      </c>
      <c r="M136" s="162">
        <v>4.1989999999999998</v>
      </c>
      <c r="N136" s="161">
        <f t="shared" si="17"/>
        <v>5.6069465316297283E-6</v>
      </c>
      <c r="O136" s="162">
        <v>0.39400000000000002</v>
      </c>
      <c r="P136" s="162">
        <v>1.7869999999999999</v>
      </c>
      <c r="Q136" s="162">
        <v>2.181</v>
      </c>
      <c r="R136" s="161">
        <f t="shared" si="18"/>
        <v>0.92526364053186594</v>
      </c>
    </row>
    <row r="137" spans="1:18" ht="16.5" x14ac:dyDescent="0.3">
      <c r="A137" s="165" t="s">
        <v>72</v>
      </c>
      <c r="B137" s="164" t="s">
        <v>186</v>
      </c>
      <c r="C137" s="163">
        <v>0.28199999999999997</v>
      </c>
      <c r="D137" s="162">
        <v>0.33100000000000002</v>
      </c>
      <c r="E137" s="162">
        <v>0.61299999999999999</v>
      </c>
      <c r="F137" s="161">
        <f t="shared" si="15"/>
        <v>7.2848251289896866E-6</v>
      </c>
      <c r="G137" s="163">
        <v>0.62</v>
      </c>
      <c r="H137" s="162">
        <v>0.20699999999999999</v>
      </c>
      <c r="I137" s="162">
        <v>0.82699999999999996</v>
      </c>
      <c r="J137" s="161">
        <f t="shared" si="16"/>
        <v>-0.25876662636033854</v>
      </c>
      <c r="K137" s="163">
        <v>1.6830000000000001</v>
      </c>
      <c r="L137" s="162">
        <v>2.351</v>
      </c>
      <c r="M137" s="162">
        <v>4.0339999999999998</v>
      </c>
      <c r="N137" s="161">
        <f t="shared" si="17"/>
        <v>5.3866211737543047E-6</v>
      </c>
      <c r="O137" s="162">
        <v>2.367</v>
      </c>
      <c r="P137" s="162">
        <v>5.7439999999999998</v>
      </c>
      <c r="Q137" s="162">
        <v>8.1110000000000007</v>
      </c>
      <c r="R137" s="161">
        <f t="shared" si="18"/>
        <v>-0.50265072124275689</v>
      </c>
    </row>
    <row r="138" spans="1:18" ht="16.5" x14ac:dyDescent="0.3">
      <c r="A138" s="165" t="s">
        <v>72</v>
      </c>
      <c r="B138" s="164" t="s">
        <v>171</v>
      </c>
      <c r="C138" s="163">
        <v>0</v>
      </c>
      <c r="D138" s="162">
        <v>0.26</v>
      </c>
      <c r="E138" s="162">
        <v>0.26</v>
      </c>
      <c r="F138" s="161">
        <f t="shared" si="15"/>
        <v>3.0898116370918737E-6</v>
      </c>
      <c r="G138" s="163">
        <v>0.02</v>
      </c>
      <c r="H138" s="162">
        <v>0.22600000000000001</v>
      </c>
      <c r="I138" s="162">
        <v>0.246</v>
      </c>
      <c r="J138" s="161">
        <f t="shared" si="16"/>
        <v>5.6910569105691033E-2</v>
      </c>
      <c r="K138" s="163">
        <v>1.3720000000000001</v>
      </c>
      <c r="L138" s="162">
        <v>2.419</v>
      </c>
      <c r="M138" s="162">
        <v>3.7910000000000004</v>
      </c>
      <c r="N138" s="161">
        <f t="shared" si="17"/>
        <v>5.0621420103377721E-6</v>
      </c>
      <c r="O138" s="162">
        <v>1.2649999999999999</v>
      </c>
      <c r="P138" s="162">
        <v>3.3919999999999999</v>
      </c>
      <c r="Q138" s="162">
        <v>4.657</v>
      </c>
      <c r="R138" s="161">
        <f t="shared" si="18"/>
        <v>-0.18595662443633232</v>
      </c>
    </row>
    <row r="139" spans="1:18" ht="16.5" x14ac:dyDescent="0.3">
      <c r="A139" s="165" t="s">
        <v>483</v>
      </c>
      <c r="B139" s="164" t="s">
        <v>231</v>
      </c>
      <c r="C139" s="163">
        <v>0.72</v>
      </c>
      <c r="D139" s="162">
        <v>1</v>
      </c>
      <c r="E139" s="162">
        <v>1.72</v>
      </c>
      <c r="F139" s="161">
        <f t="shared" si="15"/>
        <v>2.0440292368453934E-5</v>
      </c>
      <c r="G139" s="163">
        <v>8.0000000000000002E-3</v>
      </c>
      <c r="H139" s="162">
        <v>4.0000000000000001E-3</v>
      </c>
      <c r="I139" s="162">
        <v>1.2E-2</v>
      </c>
      <c r="J139" s="161">
        <f t="shared" si="16"/>
        <v>142.33333333333331</v>
      </c>
      <c r="K139" s="163">
        <v>1.5009999999999999</v>
      </c>
      <c r="L139" s="162">
        <v>2.173</v>
      </c>
      <c r="M139" s="162">
        <v>3.6739999999999999</v>
      </c>
      <c r="N139" s="161">
        <f t="shared" si="17"/>
        <v>4.9059113020261069E-6</v>
      </c>
      <c r="O139" s="162">
        <v>1.234</v>
      </c>
      <c r="P139" s="162">
        <v>1.1200000000000001</v>
      </c>
      <c r="Q139" s="162">
        <v>2.3540000000000001</v>
      </c>
      <c r="R139" s="161">
        <f t="shared" si="18"/>
        <v>0.56074766355140171</v>
      </c>
    </row>
    <row r="140" spans="1:18" ht="16.5" x14ac:dyDescent="0.3">
      <c r="A140" s="165" t="s">
        <v>167</v>
      </c>
      <c r="B140" s="164" t="s">
        <v>167</v>
      </c>
      <c r="C140" s="163">
        <v>0.12</v>
      </c>
      <c r="D140" s="162">
        <v>0.2</v>
      </c>
      <c r="E140" s="162">
        <v>0.32</v>
      </c>
      <c r="F140" s="161">
        <f t="shared" si="15"/>
        <v>3.8028450918053831E-6</v>
      </c>
      <c r="G140" s="163">
        <v>0.108</v>
      </c>
      <c r="H140" s="162">
        <v>0.108</v>
      </c>
      <c r="I140" s="162">
        <v>0.216</v>
      </c>
      <c r="J140" s="161">
        <f t="shared" si="16"/>
        <v>0.48148148148148162</v>
      </c>
      <c r="K140" s="163">
        <v>1.081</v>
      </c>
      <c r="L140" s="162">
        <v>2.5270000000000001</v>
      </c>
      <c r="M140" s="162">
        <v>3.6080000000000001</v>
      </c>
      <c r="N140" s="161">
        <f t="shared" si="17"/>
        <v>4.8177811588759374E-6</v>
      </c>
      <c r="O140" s="162">
        <v>1.052</v>
      </c>
      <c r="P140" s="162">
        <v>2.2050000000000001</v>
      </c>
      <c r="Q140" s="162">
        <v>3.2570000000000001</v>
      </c>
      <c r="R140" s="161">
        <f t="shared" si="18"/>
        <v>0.10776788455634012</v>
      </c>
    </row>
    <row r="141" spans="1:18" ht="16.5" x14ac:dyDescent="0.3">
      <c r="A141" s="165" t="s">
        <v>401</v>
      </c>
      <c r="B141" s="164" t="s">
        <v>239</v>
      </c>
      <c r="C141" s="163">
        <v>1.5820000000000001</v>
      </c>
      <c r="D141" s="162">
        <v>1.5149999999999999</v>
      </c>
      <c r="E141" s="162">
        <v>3.097</v>
      </c>
      <c r="F141" s="161">
        <f t="shared" si="15"/>
        <v>3.6804410154128971E-5</v>
      </c>
      <c r="G141" s="163">
        <v>0</v>
      </c>
      <c r="H141" s="162">
        <v>7.0000000000000007E-2</v>
      </c>
      <c r="I141" s="162">
        <v>7.0000000000000007E-2</v>
      </c>
      <c r="J141" s="161">
        <f t="shared" si="16"/>
        <v>43.24285714285714</v>
      </c>
      <c r="K141" s="163">
        <v>1.756</v>
      </c>
      <c r="L141" s="162">
        <v>1.7869999999999999</v>
      </c>
      <c r="M141" s="162">
        <v>3.5430000000000001</v>
      </c>
      <c r="N141" s="161">
        <f t="shared" si="17"/>
        <v>4.7309863209250129E-6</v>
      </c>
      <c r="O141" s="162">
        <v>15.144</v>
      </c>
      <c r="P141" s="162">
        <v>21.63</v>
      </c>
      <c r="Q141" s="162">
        <v>36.774000000000001</v>
      </c>
      <c r="R141" s="161">
        <f t="shared" si="18"/>
        <v>-0.90365475607766355</v>
      </c>
    </row>
    <row r="142" spans="1:18" ht="16.5" x14ac:dyDescent="0.3">
      <c r="A142" s="165" t="s">
        <v>180</v>
      </c>
      <c r="B142" s="164" t="s">
        <v>180</v>
      </c>
      <c r="C142" s="163">
        <v>0.16800000000000001</v>
      </c>
      <c r="D142" s="162">
        <v>0.17699999999999999</v>
      </c>
      <c r="E142" s="162">
        <v>0.34499999999999997</v>
      </c>
      <c r="F142" s="161">
        <f t="shared" si="15"/>
        <v>4.0999423646026786E-6</v>
      </c>
      <c r="G142" s="163">
        <v>2.5299999999999998</v>
      </c>
      <c r="H142" s="162">
        <v>2.4</v>
      </c>
      <c r="I142" s="162">
        <v>4.93</v>
      </c>
      <c r="J142" s="161">
        <f t="shared" si="16"/>
        <v>-0.93002028397565928</v>
      </c>
      <c r="K142" s="163">
        <v>1.798</v>
      </c>
      <c r="L142" s="162">
        <v>1.696</v>
      </c>
      <c r="M142" s="162">
        <v>3.4939999999999998</v>
      </c>
      <c r="N142" s="161">
        <f t="shared" si="17"/>
        <v>4.6655563661620079E-6</v>
      </c>
      <c r="O142" s="162">
        <v>5.2380000000000004</v>
      </c>
      <c r="P142" s="162">
        <v>5.9379999999999997</v>
      </c>
      <c r="Q142" s="162">
        <v>11.176</v>
      </c>
      <c r="R142" s="161">
        <f t="shared" si="18"/>
        <v>-0.68736578382247671</v>
      </c>
    </row>
    <row r="143" spans="1:18" ht="16.5" x14ac:dyDescent="0.3">
      <c r="A143" s="165" t="s">
        <v>498</v>
      </c>
      <c r="B143" s="164" t="s">
        <v>183</v>
      </c>
      <c r="C143" s="163">
        <v>0.66</v>
      </c>
      <c r="D143" s="162">
        <v>0.80700000000000005</v>
      </c>
      <c r="E143" s="162">
        <v>1.4670000000000001</v>
      </c>
      <c r="F143" s="161">
        <f t="shared" si="15"/>
        <v>1.7433667967745305E-5</v>
      </c>
      <c r="G143" s="163">
        <v>0.312</v>
      </c>
      <c r="H143" s="162">
        <v>0.29099999999999998</v>
      </c>
      <c r="I143" s="162">
        <v>0.60299999999999998</v>
      </c>
      <c r="J143" s="161">
        <f t="shared" si="16"/>
        <v>1.4328358208955225</v>
      </c>
      <c r="K143" s="163">
        <v>1.599</v>
      </c>
      <c r="L143" s="162">
        <v>1.835</v>
      </c>
      <c r="M143" s="162">
        <v>3.4340000000000002</v>
      </c>
      <c r="N143" s="161">
        <f t="shared" si="17"/>
        <v>4.5854380542073091E-6</v>
      </c>
      <c r="O143" s="162">
        <v>1.21</v>
      </c>
      <c r="P143" s="162">
        <v>1.0880000000000001</v>
      </c>
      <c r="Q143" s="162">
        <v>2.298</v>
      </c>
      <c r="R143" s="161">
        <f t="shared" si="18"/>
        <v>0.49434290687554405</v>
      </c>
    </row>
    <row r="144" spans="1:18" ht="16.5" x14ac:dyDescent="0.3">
      <c r="A144" s="165" t="s">
        <v>201</v>
      </c>
      <c r="B144" s="164" t="s">
        <v>201</v>
      </c>
      <c r="C144" s="163">
        <v>0</v>
      </c>
      <c r="D144" s="162">
        <v>0</v>
      </c>
      <c r="E144" s="162">
        <v>0</v>
      </c>
      <c r="F144" s="161">
        <f t="shared" si="15"/>
        <v>0</v>
      </c>
      <c r="G144" s="163">
        <v>0.04</v>
      </c>
      <c r="H144" s="162">
        <v>0.312</v>
      </c>
      <c r="I144" s="162">
        <v>0.35199999999999998</v>
      </c>
      <c r="J144" s="161">
        <f t="shared" si="16"/>
        <v>-1</v>
      </c>
      <c r="K144" s="163">
        <v>0.95599999999999996</v>
      </c>
      <c r="L144" s="162">
        <v>2.1960000000000002</v>
      </c>
      <c r="M144" s="162">
        <v>3.1520000000000001</v>
      </c>
      <c r="N144" s="161">
        <f t="shared" si="17"/>
        <v>4.2088819880202203E-6</v>
      </c>
      <c r="O144" s="162">
        <v>0.59499999999999997</v>
      </c>
      <c r="P144" s="162">
        <v>1.63</v>
      </c>
      <c r="Q144" s="162">
        <v>2.2249999999999996</v>
      </c>
      <c r="R144" s="161">
        <f t="shared" si="18"/>
        <v>0.41662921348314641</v>
      </c>
    </row>
    <row r="145" spans="1:18" ht="16.5" x14ac:dyDescent="0.3">
      <c r="A145" s="165" t="s">
        <v>86</v>
      </c>
      <c r="B145" s="164" t="s">
        <v>86</v>
      </c>
      <c r="C145" s="163">
        <v>0.11</v>
      </c>
      <c r="D145" s="162">
        <v>0.1</v>
      </c>
      <c r="E145" s="162">
        <v>0.21000000000000002</v>
      </c>
      <c r="F145" s="161">
        <f t="shared" si="15"/>
        <v>2.495617091497283E-6</v>
      </c>
      <c r="G145" s="163">
        <v>0.53800000000000003</v>
      </c>
      <c r="H145" s="162">
        <v>0.503</v>
      </c>
      <c r="I145" s="162">
        <v>1.0409999999999999</v>
      </c>
      <c r="J145" s="161">
        <f t="shared" si="16"/>
        <v>-0.79827089337175794</v>
      </c>
      <c r="K145" s="163">
        <v>1.298</v>
      </c>
      <c r="L145" s="162">
        <v>1.7130000000000001</v>
      </c>
      <c r="M145" s="162">
        <v>3.0110000000000001</v>
      </c>
      <c r="N145" s="161">
        <f t="shared" si="17"/>
        <v>4.0206039549266767E-6</v>
      </c>
      <c r="O145" s="162">
        <v>3.056</v>
      </c>
      <c r="P145" s="162">
        <v>2.883</v>
      </c>
      <c r="Q145" s="162">
        <v>5.9390000000000001</v>
      </c>
      <c r="R145" s="161">
        <f t="shared" si="18"/>
        <v>-0.49301229163158777</v>
      </c>
    </row>
    <row r="146" spans="1:18" ht="16.5" x14ac:dyDescent="0.3">
      <c r="A146" s="165" t="s">
        <v>213</v>
      </c>
      <c r="B146" s="164" t="s">
        <v>213</v>
      </c>
      <c r="C146" s="163">
        <v>0.08</v>
      </c>
      <c r="D146" s="162">
        <v>0.107</v>
      </c>
      <c r="E146" s="162">
        <v>0.187</v>
      </c>
      <c r="F146" s="161">
        <f t="shared" si="15"/>
        <v>2.2222876005237707E-6</v>
      </c>
      <c r="G146" s="163">
        <v>5.5E-2</v>
      </c>
      <c r="H146" s="162">
        <v>0.13400000000000001</v>
      </c>
      <c r="I146" s="162">
        <v>0.189</v>
      </c>
      <c r="J146" s="161">
        <f t="shared" si="16"/>
        <v>-1.0582010582010581E-2</v>
      </c>
      <c r="K146" s="163">
        <v>1.3740000000000001</v>
      </c>
      <c r="L146" s="162">
        <v>1.5609999999999999</v>
      </c>
      <c r="M146" s="162">
        <v>2.9350000000000001</v>
      </c>
      <c r="N146" s="161">
        <f t="shared" si="17"/>
        <v>3.9191207597840568E-6</v>
      </c>
      <c r="O146" s="162">
        <v>0.79300000000000004</v>
      </c>
      <c r="P146" s="162">
        <v>0.68400000000000005</v>
      </c>
      <c r="Q146" s="162">
        <v>1.4770000000000001</v>
      </c>
      <c r="R146" s="161">
        <f t="shared" si="18"/>
        <v>0.98713608666215302</v>
      </c>
    </row>
    <row r="147" spans="1:18" ht="16.5" x14ac:dyDescent="0.3">
      <c r="A147" s="165" t="s">
        <v>473</v>
      </c>
      <c r="B147" s="164" t="s">
        <v>179</v>
      </c>
      <c r="C147" s="163">
        <v>0.34699999999999998</v>
      </c>
      <c r="D147" s="162">
        <v>0.19</v>
      </c>
      <c r="E147" s="162">
        <v>0.53699999999999992</v>
      </c>
      <c r="F147" s="161">
        <f t="shared" si="15"/>
        <v>6.3816494196859076E-6</v>
      </c>
      <c r="G147" s="163">
        <v>0.17799999999999999</v>
      </c>
      <c r="H147" s="162">
        <v>0.14499999999999999</v>
      </c>
      <c r="I147" s="162">
        <v>0.32299999999999995</v>
      </c>
      <c r="J147" s="161">
        <f t="shared" si="16"/>
        <v>0.66253869969040258</v>
      </c>
      <c r="K147" s="163">
        <v>1.508</v>
      </c>
      <c r="L147" s="162">
        <v>1.415</v>
      </c>
      <c r="M147" s="162">
        <v>2.923</v>
      </c>
      <c r="N147" s="161">
        <f t="shared" si="17"/>
        <v>3.9030970973931172E-6</v>
      </c>
      <c r="O147" s="162">
        <v>1.976</v>
      </c>
      <c r="P147" s="162">
        <v>1.5049999999999999</v>
      </c>
      <c r="Q147" s="162">
        <v>3.4809999999999999</v>
      </c>
      <c r="R147" s="161">
        <f t="shared" si="18"/>
        <v>-0.16029876472278082</v>
      </c>
    </row>
    <row r="148" spans="1:18" ht="16.5" x14ac:dyDescent="0.3">
      <c r="A148" s="165" t="s">
        <v>500</v>
      </c>
      <c r="B148" s="164" t="s">
        <v>143</v>
      </c>
      <c r="C148" s="163">
        <v>4.7E-2</v>
      </c>
      <c r="D148" s="162">
        <v>0</v>
      </c>
      <c r="E148" s="162">
        <v>4.7E-2</v>
      </c>
      <c r="F148" s="161">
        <f t="shared" si="15"/>
        <v>5.5854287285891567E-7</v>
      </c>
      <c r="G148" s="163">
        <v>0.501</v>
      </c>
      <c r="H148" s="162">
        <v>0.59199999999999997</v>
      </c>
      <c r="I148" s="162">
        <v>1.093</v>
      </c>
      <c r="J148" s="161">
        <f t="shared" si="16"/>
        <v>-0.95699908508691678</v>
      </c>
      <c r="K148" s="163">
        <v>1.266</v>
      </c>
      <c r="L148" s="162">
        <v>1.6220000000000001</v>
      </c>
      <c r="M148" s="162">
        <v>2.8879999999999999</v>
      </c>
      <c r="N148" s="161">
        <f t="shared" si="17"/>
        <v>3.8563614154195417E-6</v>
      </c>
      <c r="O148" s="162">
        <v>2.0950000000000002</v>
      </c>
      <c r="P148" s="162">
        <v>2.3809999999999998</v>
      </c>
      <c r="Q148" s="162">
        <v>4.476</v>
      </c>
      <c r="R148" s="161">
        <f t="shared" si="18"/>
        <v>-0.35478105451295805</v>
      </c>
    </row>
    <row r="149" spans="1:18" ht="16.5" x14ac:dyDescent="0.3">
      <c r="A149" s="165" t="s">
        <v>499</v>
      </c>
      <c r="B149" s="164" t="s">
        <v>151</v>
      </c>
      <c r="C149" s="163">
        <v>0.05</v>
      </c>
      <c r="D149" s="162">
        <v>0</v>
      </c>
      <c r="E149" s="162">
        <v>0.05</v>
      </c>
      <c r="F149" s="161">
        <f t="shared" si="15"/>
        <v>5.9419454559459116E-7</v>
      </c>
      <c r="G149" s="163">
        <v>0.09</v>
      </c>
      <c r="H149" s="162">
        <v>0.1</v>
      </c>
      <c r="I149" s="162">
        <v>0.19</v>
      </c>
      <c r="J149" s="161">
        <f t="shared" si="16"/>
        <v>-0.73684210526315796</v>
      </c>
      <c r="K149" s="163">
        <v>1.3540000000000001</v>
      </c>
      <c r="L149" s="162">
        <v>1.417</v>
      </c>
      <c r="M149" s="162">
        <v>2.7709999999999999</v>
      </c>
      <c r="N149" s="161">
        <f t="shared" si="17"/>
        <v>3.7001307071078777E-6</v>
      </c>
      <c r="O149" s="162">
        <v>0.71499999999999997</v>
      </c>
      <c r="P149" s="162">
        <v>0.746</v>
      </c>
      <c r="Q149" s="162">
        <v>1.4609999999999999</v>
      </c>
      <c r="R149" s="161">
        <f t="shared" si="18"/>
        <v>0.89664613278576333</v>
      </c>
    </row>
    <row r="150" spans="1:18" ht="16.5" x14ac:dyDescent="0.3">
      <c r="A150" s="165" t="s">
        <v>72</v>
      </c>
      <c r="B150" s="164" t="s">
        <v>159</v>
      </c>
      <c r="C150" s="163">
        <v>0.38300000000000001</v>
      </c>
      <c r="D150" s="162">
        <v>0.78800000000000003</v>
      </c>
      <c r="E150" s="162">
        <v>1.171</v>
      </c>
      <c r="F150" s="161">
        <f t="shared" si="15"/>
        <v>1.3916036257825323E-5</v>
      </c>
      <c r="G150" s="163">
        <v>0.12</v>
      </c>
      <c r="H150" s="162">
        <v>0.04</v>
      </c>
      <c r="I150" s="162">
        <v>0.16</v>
      </c>
      <c r="J150" s="161">
        <f t="shared" si="16"/>
        <v>6.3187500000000005</v>
      </c>
      <c r="K150" s="163">
        <v>0.97699999999999998</v>
      </c>
      <c r="L150" s="162">
        <v>1.792</v>
      </c>
      <c r="M150" s="162">
        <v>2.7690000000000001</v>
      </c>
      <c r="N150" s="161">
        <f t="shared" si="17"/>
        <v>3.6974600967093878E-6</v>
      </c>
      <c r="O150" s="162">
        <v>1.0589999999999999</v>
      </c>
      <c r="P150" s="162">
        <v>1.08</v>
      </c>
      <c r="Q150" s="162">
        <v>2.1390000000000002</v>
      </c>
      <c r="R150" s="161">
        <f t="shared" si="18"/>
        <v>0.29453015427769969</v>
      </c>
    </row>
    <row r="151" spans="1:18" ht="16.5" x14ac:dyDescent="0.3">
      <c r="A151" s="165" t="s">
        <v>473</v>
      </c>
      <c r="B151" s="164" t="s">
        <v>195</v>
      </c>
      <c r="C151" s="163">
        <v>0.20499999999999999</v>
      </c>
      <c r="D151" s="162">
        <v>0.26700000000000002</v>
      </c>
      <c r="E151" s="162">
        <v>0.47199999999999998</v>
      </c>
      <c r="F151" s="161">
        <f t="shared" si="15"/>
        <v>5.6091965104129394E-6</v>
      </c>
      <c r="G151" s="163">
        <v>5.0000000000000001E-3</v>
      </c>
      <c r="H151" s="162">
        <v>3.5999999999999997E-2</v>
      </c>
      <c r="I151" s="162">
        <v>4.0999999999999995E-2</v>
      </c>
      <c r="J151" s="161">
        <f t="shared" si="16"/>
        <v>10.512195121951221</v>
      </c>
      <c r="K151" s="163">
        <v>1.2390000000000001</v>
      </c>
      <c r="L151" s="162">
        <v>1.524</v>
      </c>
      <c r="M151" s="162">
        <v>2.7629999999999999</v>
      </c>
      <c r="N151" s="161">
        <f t="shared" si="17"/>
        <v>3.6894482655139176E-6</v>
      </c>
      <c r="O151" s="162">
        <v>0.82899999999999996</v>
      </c>
      <c r="P151" s="162">
        <v>1.127</v>
      </c>
      <c r="Q151" s="162">
        <v>1.956</v>
      </c>
      <c r="R151" s="161">
        <f t="shared" si="18"/>
        <v>0.41257668711656437</v>
      </c>
    </row>
    <row r="152" spans="1:18" ht="16.5" x14ac:dyDescent="0.3">
      <c r="A152" s="165" t="s">
        <v>72</v>
      </c>
      <c r="B152" s="164" t="s">
        <v>142</v>
      </c>
      <c r="C152" s="163">
        <v>0.05</v>
      </c>
      <c r="D152" s="162">
        <v>0.25</v>
      </c>
      <c r="E152" s="162">
        <v>0.3</v>
      </c>
      <c r="F152" s="161">
        <f t="shared" si="15"/>
        <v>3.5651672735675463E-6</v>
      </c>
      <c r="G152" s="163">
        <v>0.217</v>
      </c>
      <c r="H152" s="162">
        <v>0.58899999999999997</v>
      </c>
      <c r="I152" s="162">
        <v>0.80599999999999994</v>
      </c>
      <c r="J152" s="161">
        <f t="shared" si="16"/>
        <v>-0.62779156327543428</v>
      </c>
      <c r="K152" s="163">
        <v>0.59</v>
      </c>
      <c r="L152" s="162">
        <v>2.157</v>
      </c>
      <c r="M152" s="162">
        <v>2.7469999999999999</v>
      </c>
      <c r="N152" s="161">
        <f t="shared" si="17"/>
        <v>3.6680833823259977E-6</v>
      </c>
      <c r="O152" s="162">
        <v>0.372</v>
      </c>
      <c r="P152" s="162">
        <v>0.9</v>
      </c>
      <c r="Q152" s="162">
        <v>1.272</v>
      </c>
      <c r="R152" s="161">
        <f t="shared" si="18"/>
        <v>1.1595911949685531</v>
      </c>
    </row>
    <row r="153" spans="1:18" ht="16.5" x14ac:dyDescent="0.3">
      <c r="A153" s="165" t="s">
        <v>495</v>
      </c>
      <c r="B153" s="164" t="s">
        <v>133</v>
      </c>
      <c r="C153" s="163">
        <v>0</v>
      </c>
      <c r="D153" s="162">
        <v>0</v>
      </c>
      <c r="E153" s="162">
        <v>0</v>
      </c>
      <c r="F153" s="161">
        <f t="shared" si="15"/>
        <v>0</v>
      </c>
      <c r="G153" s="163">
        <v>0</v>
      </c>
      <c r="H153" s="162">
        <v>0</v>
      </c>
      <c r="I153" s="162">
        <v>0</v>
      </c>
      <c r="J153" s="161" t="str">
        <f t="shared" si="16"/>
        <v/>
      </c>
      <c r="K153" s="163">
        <v>0.92600000000000005</v>
      </c>
      <c r="L153" s="162">
        <v>1.758</v>
      </c>
      <c r="M153" s="162">
        <v>2.6840000000000002</v>
      </c>
      <c r="N153" s="161">
        <f t="shared" si="17"/>
        <v>3.5839591547735636E-6</v>
      </c>
      <c r="O153" s="162">
        <v>0.73499999999999999</v>
      </c>
      <c r="P153" s="162">
        <v>5.1440000000000001</v>
      </c>
      <c r="Q153" s="162">
        <v>5.8790000000000004</v>
      </c>
      <c r="R153" s="161">
        <f t="shared" si="18"/>
        <v>-0.54345977207008</v>
      </c>
    </row>
    <row r="154" spans="1:18" ht="16.5" x14ac:dyDescent="0.3">
      <c r="A154" s="165" t="s">
        <v>207</v>
      </c>
      <c r="B154" s="164" t="s">
        <v>207</v>
      </c>
      <c r="C154" s="163">
        <v>0</v>
      </c>
      <c r="D154" s="162">
        <v>0</v>
      </c>
      <c r="E154" s="162">
        <v>0</v>
      </c>
      <c r="F154" s="161">
        <f t="shared" si="15"/>
        <v>0</v>
      </c>
      <c r="G154" s="163">
        <v>0.14899999999999999</v>
      </c>
      <c r="H154" s="162">
        <v>0.23899999999999999</v>
      </c>
      <c r="I154" s="162">
        <v>0.38800000000000001</v>
      </c>
      <c r="J154" s="161">
        <f t="shared" si="16"/>
        <v>-1</v>
      </c>
      <c r="K154" s="163">
        <v>1.093</v>
      </c>
      <c r="L154" s="162">
        <v>1.5549999999999999</v>
      </c>
      <c r="M154" s="162">
        <v>2.6479999999999997</v>
      </c>
      <c r="N154" s="161">
        <f t="shared" si="17"/>
        <v>3.5358881676007431E-6</v>
      </c>
      <c r="O154" s="162">
        <v>1.7430000000000001</v>
      </c>
      <c r="P154" s="162">
        <v>3.4169999999999998</v>
      </c>
      <c r="Q154" s="162">
        <v>5.16</v>
      </c>
      <c r="R154" s="161">
        <f t="shared" si="18"/>
        <v>-0.48682170542635661</v>
      </c>
    </row>
    <row r="155" spans="1:18" ht="16.5" x14ac:dyDescent="0.3">
      <c r="A155" s="165" t="s">
        <v>72</v>
      </c>
      <c r="B155" s="164" t="s">
        <v>214</v>
      </c>
      <c r="C155" s="163">
        <v>4.7E-2</v>
      </c>
      <c r="D155" s="162">
        <v>1.2E-2</v>
      </c>
      <c r="E155" s="162">
        <v>5.8999999999999997E-2</v>
      </c>
      <c r="F155" s="161">
        <f t="shared" si="15"/>
        <v>7.0114956380161743E-7</v>
      </c>
      <c r="G155" s="163">
        <v>7.1999999999999995E-2</v>
      </c>
      <c r="H155" s="162">
        <v>0.61</v>
      </c>
      <c r="I155" s="162">
        <v>0.68199999999999994</v>
      </c>
      <c r="J155" s="161">
        <f t="shared" si="16"/>
        <v>-0.9134897360703812</v>
      </c>
      <c r="K155" s="163">
        <v>1.3140000000000001</v>
      </c>
      <c r="L155" s="162">
        <v>1.262</v>
      </c>
      <c r="M155" s="162">
        <v>2.5760000000000001</v>
      </c>
      <c r="N155" s="161">
        <f t="shared" si="17"/>
        <v>3.4397461932551039E-6</v>
      </c>
      <c r="O155" s="162">
        <v>1.387</v>
      </c>
      <c r="P155" s="162">
        <v>3.5609999999999999</v>
      </c>
      <c r="Q155" s="162">
        <v>4.9480000000000004</v>
      </c>
      <c r="R155" s="161">
        <f t="shared" si="18"/>
        <v>-0.47938561034761518</v>
      </c>
    </row>
    <row r="156" spans="1:18" ht="16.5" x14ac:dyDescent="0.3">
      <c r="A156" s="165" t="s">
        <v>227</v>
      </c>
      <c r="B156" s="164" t="s">
        <v>242</v>
      </c>
      <c r="C156" s="163">
        <v>0</v>
      </c>
      <c r="D156" s="162">
        <v>0</v>
      </c>
      <c r="E156" s="162">
        <v>0</v>
      </c>
      <c r="F156" s="161">
        <f t="shared" si="15"/>
        <v>0</v>
      </c>
      <c r="G156" s="163">
        <v>0.28499999999999998</v>
      </c>
      <c r="H156" s="162">
        <v>0.33</v>
      </c>
      <c r="I156" s="162">
        <v>0.61499999999999999</v>
      </c>
      <c r="J156" s="161">
        <f t="shared" si="16"/>
        <v>-1</v>
      </c>
      <c r="K156" s="163">
        <v>1.2390000000000001</v>
      </c>
      <c r="L156" s="162">
        <v>1.2829999999999999</v>
      </c>
      <c r="M156" s="162">
        <v>2.5220000000000002</v>
      </c>
      <c r="N156" s="161">
        <f t="shared" si="17"/>
        <v>3.3676397124958745E-6</v>
      </c>
      <c r="O156" s="162">
        <v>0.44500000000000001</v>
      </c>
      <c r="P156" s="162">
        <v>0.88500000000000001</v>
      </c>
      <c r="Q156" s="162">
        <v>1.33</v>
      </c>
      <c r="R156" s="161">
        <f t="shared" si="18"/>
        <v>0.89624060150375939</v>
      </c>
    </row>
    <row r="157" spans="1:18" ht="16.5" x14ac:dyDescent="0.3">
      <c r="A157" s="165" t="s">
        <v>497</v>
      </c>
      <c r="B157" s="164" t="s">
        <v>215</v>
      </c>
      <c r="C157" s="163">
        <v>7.0000000000000007E-2</v>
      </c>
      <c r="D157" s="162">
        <v>0.35</v>
      </c>
      <c r="E157" s="162">
        <v>0.42</v>
      </c>
      <c r="F157" s="161">
        <f t="shared" si="15"/>
        <v>4.9912341829945652E-6</v>
      </c>
      <c r="G157" s="163">
        <v>0</v>
      </c>
      <c r="H157" s="162">
        <v>0</v>
      </c>
      <c r="I157" s="162">
        <v>0</v>
      </c>
      <c r="J157" s="161" t="str">
        <f t="shared" si="16"/>
        <v/>
      </c>
      <c r="K157" s="163">
        <v>0.48799999999999999</v>
      </c>
      <c r="L157" s="162">
        <v>1.988</v>
      </c>
      <c r="M157" s="162">
        <v>2.476</v>
      </c>
      <c r="N157" s="161">
        <f t="shared" si="17"/>
        <v>3.3062156733306044E-6</v>
      </c>
      <c r="O157" s="162">
        <v>0.71899999999999997</v>
      </c>
      <c r="P157" s="162">
        <v>2.4039999999999999</v>
      </c>
      <c r="Q157" s="162">
        <v>3.1229999999999998</v>
      </c>
      <c r="R157" s="161">
        <f t="shared" si="18"/>
        <v>-0.20717259045789305</v>
      </c>
    </row>
    <row r="158" spans="1:18" ht="16.5" x14ac:dyDescent="0.3">
      <c r="A158" s="165" t="s">
        <v>451</v>
      </c>
      <c r="B158" s="164" t="s">
        <v>137</v>
      </c>
      <c r="C158" s="163">
        <v>0.1</v>
      </c>
      <c r="D158" s="162">
        <v>0.11</v>
      </c>
      <c r="E158" s="162">
        <v>0.21000000000000002</v>
      </c>
      <c r="F158" s="161">
        <f t="shared" si="15"/>
        <v>2.495617091497283E-6</v>
      </c>
      <c r="G158" s="163">
        <v>0</v>
      </c>
      <c r="H158" s="162">
        <v>0</v>
      </c>
      <c r="I158" s="162">
        <v>0</v>
      </c>
      <c r="J158" s="161" t="str">
        <f t="shared" si="16"/>
        <v/>
      </c>
      <c r="K158" s="163">
        <v>1.022</v>
      </c>
      <c r="L158" s="162">
        <v>1.4350000000000001</v>
      </c>
      <c r="M158" s="162">
        <v>2.4569999999999999</v>
      </c>
      <c r="N158" s="161">
        <f t="shared" si="17"/>
        <v>3.2808448745449496E-6</v>
      </c>
      <c r="O158" s="162">
        <v>1.5620000000000001</v>
      </c>
      <c r="P158" s="162">
        <v>1.782</v>
      </c>
      <c r="Q158" s="162">
        <v>3.3440000000000003</v>
      </c>
      <c r="R158" s="161">
        <f t="shared" si="18"/>
        <v>-0.2652511961722489</v>
      </c>
    </row>
    <row r="159" spans="1:18" ht="16.5" x14ac:dyDescent="0.3">
      <c r="A159" s="165" t="s">
        <v>115</v>
      </c>
      <c r="B159" s="164" t="s">
        <v>115</v>
      </c>
      <c r="C159" s="163">
        <v>0.06</v>
      </c>
      <c r="D159" s="162">
        <v>9.6000000000000002E-2</v>
      </c>
      <c r="E159" s="162">
        <v>0.156</v>
      </c>
      <c r="F159" s="161">
        <f t="shared" si="15"/>
        <v>1.8538869822551242E-6</v>
      </c>
      <c r="G159" s="163">
        <v>0.06</v>
      </c>
      <c r="H159" s="162">
        <v>0.08</v>
      </c>
      <c r="I159" s="162">
        <v>0.14000000000000001</v>
      </c>
      <c r="J159" s="161">
        <f t="shared" si="16"/>
        <v>0.1142857142857141</v>
      </c>
      <c r="K159" s="163">
        <v>0.77100000000000002</v>
      </c>
      <c r="L159" s="162">
        <v>1.595</v>
      </c>
      <c r="M159" s="162">
        <v>2.3660000000000001</v>
      </c>
      <c r="N159" s="161">
        <f t="shared" si="17"/>
        <v>3.1593321014136556E-6</v>
      </c>
      <c r="O159" s="162">
        <v>0.746</v>
      </c>
      <c r="P159" s="162">
        <v>0.73899999999999999</v>
      </c>
      <c r="Q159" s="162">
        <v>1.4849999999999999</v>
      </c>
      <c r="R159" s="161">
        <f t="shared" si="18"/>
        <v>0.59326599326599339</v>
      </c>
    </row>
    <row r="160" spans="1:18" ht="16.5" x14ac:dyDescent="0.3">
      <c r="A160" s="165" t="s">
        <v>411</v>
      </c>
      <c r="B160" s="164" t="s">
        <v>204</v>
      </c>
      <c r="C160" s="163">
        <v>9.2999999999999999E-2</v>
      </c>
      <c r="D160" s="162">
        <v>2.8000000000000001E-2</v>
      </c>
      <c r="E160" s="162">
        <v>0.121</v>
      </c>
      <c r="F160" s="161">
        <f t="shared" si="15"/>
        <v>1.4379508003389105E-6</v>
      </c>
      <c r="G160" s="163">
        <v>0.20499999999999999</v>
      </c>
      <c r="H160" s="162">
        <v>8.5000000000000006E-2</v>
      </c>
      <c r="I160" s="162">
        <v>0.28999999999999998</v>
      </c>
      <c r="J160" s="161">
        <f t="shared" si="16"/>
        <v>-0.58275862068965512</v>
      </c>
      <c r="K160" s="163">
        <v>1.3680000000000001</v>
      </c>
      <c r="L160" s="162">
        <v>0.995</v>
      </c>
      <c r="M160" s="162">
        <v>2.363</v>
      </c>
      <c r="N160" s="161">
        <f t="shared" si="17"/>
        <v>3.1553261858159203E-6</v>
      </c>
      <c r="O160" s="162">
        <v>1.069</v>
      </c>
      <c r="P160" s="162">
        <v>1.1060000000000001</v>
      </c>
      <c r="Q160" s="162">
        <v>2.1749999999999998</v>
      </c>
      <c r="R160" s="161">
        <f t="shared" si="18"/>
        <v>8.6436781609195545E-2</v>
      </c>
    </row>
    <row r="161" spans="1:18" ht="16.5" x14ac:dyDescent="0.3">
      <c r="A161" s="165" t="s">
        <v>72</v>
      </c>
      <c r="B161" s="164" t="s">
        <v>164</v>
      </c>
      <c r="C161" s="163">
        <v>0</v>
      </c>
      <c r="D161" s="162">
        <v>0</v>
      </c>
      <c r="E161" s="162">
        <v>0</v>
      </c>
      <c r="F161" s="161">
        <f t="shared" si="15"/>
        <v>0</v>
      </c>
      <c r="G161" s="163">
        <v>0</v>
      </c>
      <c r="H161" s="162">
        <v>0.69299999999999995</v>
      </c>
      <c r="I161" s="162">
        <v>0.69299999999999995</v>
      </c>
      <c r="J161" s="161">
        <f t="shared" si="16"/>
        <v>-1</v>
      </c>
      <c r="K161" s="163">
        <v>0.54700000000000004</v>
      </c>
      <c r="L161" s="162">
        <v>1.738</v>
      </c>
      <c r="M161" s="162">
        <v>2.2850000000000001</v>
      </c>
      <c r="N161" s="161">
        <f t="shared" si="17"/>
        <v>3.0511723802748108E-6</v>
      </c>
      <c r="O161" s="162">
        <v>0.36299999999999999</v>
      </c>
      <c r="P161" s="162">
        <v>2.585</v>
      </c>
      <c r="Q161" s="162">
        <v>2.948</v>
      </c>
      <c r="R161" s="161">
        <f t="shared" si="18"/>
        <v>-0.22489823609226589</v>
      </c>
    </row>
    <row r="162" spans="1:18" ht="16.5" x14ac:dyDescent="0.3">
      <c r="A162" s="165" t="s">
        <v>152</v>
      </c>
      <c r="B162" s="164" t="s">
        <v>127</v>
      </c>
      <c r="C162" s="163">
        <v>0.05</v>
      </c>
      <c r="D162" s="162">
        <v>0.05</v>
      </c>
      <c r="E162" s="162">
        <v>0.1</v>
      </c>
      <c r="F162" s="161">
        <f t="shared" si="15"/>
        <v>1.1883890911891823E-6</v>
      </c>
      <c r="G162" s="163">
        <v>0.01</v>
      </c>
      <c r="H162" s="162">
        <v>0.05</v>
      </c>
      <c r="I162" s="162">
        <v>6.0000000000000005E-2</v>
      </c>
      <c r="J162" s="161">
        <f t="shared" si="16"/>
        <v>0.66666666666666652</v>
      </c>
      <c r="K162" s="163">
        <v>0.71</v>
      </c>
      <c r="L162" s="162">
        <v>1.48</v>
      </c>
      <c r="M162" s="162">
        <v>2.19</v>
      </c>
      <c r="N162" s="161">
        <f t="shared" si="17"/>
        <v>2.9243183863465361E-6</v>
      </c>
      <c r="O162" s="162">
        <v>0.432</v>
      </c>
      <c r="P162" s="162">
        <v>0.59199999999999997</v>
      </c>
      <c r="Q162" s="162">
        <v>1.024</v>
      </c>
      <c r="R162" s="161">
        <f t="shared" si="18"/>
        <v>1.138671875</v>
      </c>
    </row>
    <row r="163" spans="1:18" ht="16.5" x14ac:dyDescent="0.3">
      <c r="A163" s="165" t="s">
        <v>496</v>
      </c>
      <c r="B163" s="164" t="s">
        <v>166</v>
      </c>
      <c r="C163" s="163">
        <v>0.04</v>
      </c>
      <c r="D163" s="162">
        <v>0.2</v>
      </c>
      <c r="E163" s="162">
        <v>0.24000000000000002</v>
      </c>
      <c r="F163" s="161">
        <f t="shared" si="15"/>
        <v>2.8521338188540373E-6</v>
      </c>
      <c r="G163" s="163">
        <v>0.1</v>
      </c>
      <c r="H163" s="162">
        <v>0.35</v>
      </c>
      <c r="I163" s="162">
        <v>0.44999999999999996</v>
      </c>
      <c r="J163" s="161">
        <f t="shared" si="16"/>
        <v>-0.46666666666666656</v>
      </c>
      <c r="K163" s="163">
        <v>0.42</v>
      </c>
      <c r="L163" s="162">
        <v>1.75</v>
      </c>
      <c r="M163" s="162">
        <v>2.17</v>
      </c>
      <c r="N163" s="161">
        <f t="shared" si="17"/>
        <v>2.8976122823616364E-6</v>
      </c>
      <c r="O163" s="162">
        <v>0.21</v>
      </c>
      <c r="P163" s="162">
        <v>1.6</v>
      </c>
      <c r="Q163" s="162">
        <v>1.81</v>
      </c>
      <c r="R163" s="161">
        <f t="shared" si="18"/>
        <v>0.19889502762430933</v>
      </c>
    </row>
    <row r="164" spans="1:18" ht="16.5" x14ac:dyDescent="0.3">
      <c r="A164" s="165" t="s">
        <v>494</v>
      </c>
      <c r="B164" s="164" t="s">
        <v>170</v>
      </c>
      <c r="C164" s="163">
        <v>0</v>
      </c>
      <c r="D164" s="162">
        <v>0.15</v>
      </c>
      <c r="E164" s="162">
        <v>0.15</v>
      </c>
      <c r="F164" s="161">
        <f t="shared" si="15"/>
        <v>1.7825836367837732E-6</v>
      </c>
      <c r="G164" s="163">
        <v>0</v>
      </c>
      <c r="H164" s="162">
        <v>0</v>
      </c>
      <c r="I164" s="162">
        <v>0</v>
      </c>
      <c r="J164" s="161" t="str">
        <f t="shared" si="16"/>
        <v/>
      </c>
      <c r="K164" s="163">
        <v>0.6</v>
      </c>
      <c r="L164" s="162">
        <v>1.56</v>
      </c>
      <c r="M164" s="162">
        <v>2.16</v>
      </c>
      <c r="N164" s="161">
        <f t="shared" si="17"/>
        <v>2.8842592303691867E-6</v>
      </c>
      <c r="O164" s="162">
        <v>1.9870000000000001</v>
      </c>
      <c r="P164" s="162">
        <v>1.2</v>
      </c>
      <c r="Q164" s="162">
        <v>3.1870000000000003</v>
      </c>
      <c r="R164" s="161">
        <f t="shared" si="18"/>
        <v>-0.32224662692187012</v>
      </c>
    </row>
    <row r="165" spans="1:18" ht="16.5" x14ac:dyDescent="0.3">
      <c r="A165" s="165" t="s">
        <v>72</v>
      </c>
      <c r="B165" s="164" t="s">
        <v>134</v>
      </c>
      <c r="C165" s="163">
        <v>0</v>
      </c>
      <c r="D165" s="162">
        <v>0.123</v>
      </c>
      <c r="E165" s="162">
        <v>0.123</v>
      </c>
      <c r="F165" s="161">
        <f t="shared" si="15"/>
        <v>1.461718582162694E-6</v>
      </c>
      <c r="G165" s="163">
        <v>1.4999999999999999E-2</v>
      </c>
      <c r="H165" s="162">
        <v>0.42</v>
      </c>
      <c r="I165" s="162">
        <v>0.435</v>
      </c>
      <c r="J165" s="161">
        <f t="shared" si="16"/>
        <v>-0.71724137931034482</v>
      </c>
      <c r="K165" s="163">
        <v>0.73299999999999998</v>
      </c>
      <c r="L165" s="162">
        <v>1.383</v>
      </c>
      <c r="M165" s="162">
        <v>2.1160000000000001</v>
      </c>
      <c r="N165" s="161">
        <f t="shared" si="17"/>
        <v>2.8255058016024069E-6</v>
      </c>
      <c r="O165" s="162">
        <v>1.143</v>
      </c>
      <c r="P165" s="162">
        <v>2.2589999999999999</v>
      </c>
      <c r="Q165" s="162">
        <v>3.4020000000000001</v>
      </c>
      <c r="R165" s="161">
        <f t="shared" si="18"/>
        <v>-0.37801293356848908</v>
      </c>
    </row>
    <row r="166" spans="1:18" ht="16.5" x14ac:dyDescent="0.3">
      <c r="A166" s="165" t="s">
        <v>135</v>
      </c>
      <c r="B166" s="164" t="s">
        <v>149</v>
      </c>
      <c r="C166" s="163">
        <v>0.192</v>
      </c>
      <c r="D166" s="162">
        <v>0.16600000000000001</v>
      </c>
      <c r="E166" s="162">
        <v>0.35799999999999998</v>
      </c>
      <c r="F166" s="161">
        <f t="shared" si="15"/>
        <v>4.2544329464572717E-6</v>
      </c>
      <c r="G166" s="163">
        <v>0</v>
      </c>
      <c r="H166" s="162">
        <v>0</v>
      </c>
      <c r="I166" s="162">
        <v>0</v>
      </c>
      <c r="J166" s="161" t="str">
        <f t="shared" si="16"/>
        <v/>
      </c>
      <c r="K166" s="163">
        <v>1.0529999999999999</v>
      </c>
      <c r="L166" s="162">
        <v>0.97899999999999998</v>
      </c>
      <c r="M166" s="162">
        <v>2.032</v>
      </c>
      <c r="N166" s="161">
        <f t="shared" si="17"/>
        <v>2.7133401648658273E-6</v>
      </c>
      <c r="O166" s="162">
        <v>0.21</v>
      </c>
      <c r="P166" s="162">
        <v>0.38</v>
      </c>
      <c r="Q166" s="162">
        <v>0.59</v>
      </c>
      <c r="R166" s="161">
        <f t="shared" si="18"/>
        <v>2.4440677966101698</v>
      </c>
    </row>
    <row r="167" spans="1:18" ht="16.5" x14ac:dyDescent="0.3">
      <c r="A167" s="165" t="s">
        <v>162</v>
      </c>
      <c r="B167" s="164" t="s">
        <v>162</v>
      </c>
      <c r="C167" s="163">
        <v>0.4</v>
      </c>
      <c r="D167" s="162">
        <v>0.15</v>
      </c>
      <c r="E167" s="162">
        <v>0.55000000000000004</v>
      </c>
      <c r="F167" s="161">
        <f t="shared" si="15"/>
        <v>6.5361400015405024E-6</v>
      </c>
      <c r="G167" s="163">
        <v>8.0000000000000002E-3</v>
      </c>
      <c r="H167" s="162">
        <v>8.0000000000000002E-3</v>
      </c>
      <c r="I167" s="162">
        <v>1.6E-2</v>
      </c>
      <c r="J167" s="161">
        <f t="shared" si="16"/>
        <v>33.375</v>
      </c>
      <c r="K167" s="163">
        <v>0.9</v>
      </c>
      <c r="L167" s="162">
        <v>0.95</v>
      </c>
      <c r="M167" s="162">
        <v>1.85</v>
      </c>
      <c r="N167" s="161">
        <f t="shared" si="17"/>
        <v>2.4703146186032384E-6</v>
      </c>
      <c r="O167" s="162">
        <v>0.36199999999999999</v>
      </c>
      <c r="P167" s="162">
        <v>0.42199999999999999</v>
      </c>
      <c r="Q167" s="162">
        <v>0.78400000000000003</v>
      </c>
      <c r="R167" s="161">
        <f t="shared" si="18"/>
        <v>1.3596938775510203</v>
      </c>
    </row>
    <row r="168" spans="1:18" ht="16.5" x14ac:dyDescent="0.3">
      <c r="A168" s="165" t="s">
        <v>209</v>
      </c>
      <c r="B168" s="164" t="s">
        <v>209</v>
      </c>
      <c r="C168" s="163">
        <v>0</v>
      </c>
      <c r="D168" s="162">
        <v>0</v>
      </c>
      <c r="E168" s="162">
        <v>0</v>
      </c>
      <c r="F168" s="161">
        <f t="shared" si="15"/>
        <v>0</v>
      </c>
      <c r="G168" s="163">
        <v>0.02</v>
      </c>
      <c r="H168" s="162">
        <v>3.5000000000000003E-2</v>
      </c>
      <c r="I168" s="162">
        <v>5.5000000000000007E-2</v>
      </c>
      <c r="J168" s="161">
        <f t="shared" si="16"/>
        <v>-1</v>
      </c>
      <c r="K168" s="163">
        <v>0.74199999999999999</v>
      </c>
      <c r="L168" s="162">
        <v>1.0049999999999999</v>
      </c>
      <c r="M168" s="162">
        <v>1.7469999999999999</v>
      </c>
      <c r="N168" s="161">
        <f t="shared" si="17"/>
        <v>2.332778183081004E-6</v>
      </c>
      <c r="O168" s="162">
        <v>0.498</v>
      </c>
      <c r="P168" s="162">
        <v>0.44</v>
      </c>
      <c r="Q168" s="162">
        <v>0.93799999999999994</v>
      </c>
      <c r="R168" s="161">
        <f t="shared" si="18"/>
        <v>0.86247334754797444</v>
      </c>
    </row>
    <row r="169" spans="1:18" ht="16.5" x14ac:dyDescent="0.3">
      <c r="A169" s="165" t="s">
        <v>72</v>
      </c>
      <c r="B169" s="164" t="s">
        <v>150</v>
      </c>
      <c r="C169" s="163">
        <v>0</v>
      </c>
      <c r="D169" s="162">
        <v>0</v>
      </c>
      <c r="E169" s="162">
        <v>0</v>
      </c>
      <c r="F169" s="161">
        <f t="shared" si="15"/>
        <v>0</v>
      </c>
      <c r="G169" s="163">
        <v>0.125</v>
      </c>
      <c r="H169" s="162">
        <v>0.42199999999999999</v>
      </c>
      <c r="I169" s="162">
        <v>0.54699999999999993</v>
      </c>
      <c r="J169" s="161">
        <f t="shared" si="16"/>
        <v>-1</v>
      </c>
      <c r="K169" s="163">
        <v>0.621</v>
      </c>
      <c r="L169" s="162">
        <v>1.119</v>
      </c>
      <c r="M169" s="162">
        <v>1.74</v>
      </c>
      <c r="N169" s="161">
        <f t="shared" si="17"/>
        <v>2.3234310466862892E-6</v>
      </c>
      <c r="O169" s="162">
        <v>0.44500000000000001</v>
      </c>
      <c r="P169" s="162">
        <v>1.821</v>
      </c>
      <c r="Q169" s="162">
        <v>2.266</v>
      </c>
      <c r="R169" s="161">
        <f t="shared" si="18"/>
        <v>-0.23212709620476613</v>
      </c>
    </row>
    <row r="170" spans="1:18" ht="16.5" x14ac:dyDescent="0.3">
      <c r="A170" s="165" t="s">
        <v>152</v>
      </c>
      <c r="B170" s="164" t="s">
        <v>254</v>
      </c>
      <c r="C170" s="163">
        <v>0</v>
      </c>
      <c r="D170" s="162">
        <v>0</v>
      </c>
      <c r="E170" s="162">
        <v>0</v>
      </c>
      <c r="F170" s="161">
        <f t="shared" si="15"/>
        <v>0</v>
      </c>
      <c r="G170" s="163">
        <v>0.216</v>
      </c>
      <c r="H170" s="162">
        <v>0.19700000000000001</v>
      </c>
      <c r="I170" s="162">
        <v>0.41300000000000003</v>
      </c>
      <c r="J170" s="161">
        <f t="shared" si="16"/>
        <v>-1</v>
      </c>
      <c r="K170" s="163">
        <v>0.90800000000000003</v>
      </c>
      <c r="L170" s="162">
        <v>0.79</v>
      </c>
      <c r="M170" s="162">
        <v>1.698</v>
      </c>
      <c r="N170" s="161">
        <f t="shared" si="17"/>
        <v>2.2673482283179994E-6</v>
      </c>
      <c r="O170" s="162">
        <v>1.099</v>
      </c>
      <c r="P170" s="162">
        <v>1.27</v>
      </c>
      <c r="Q170" s="162">
        <v>2.3689999999999998</v>
      </c>
      <c r="R170" s="161">
        <f t="shared" si="18"/>
        <v>-0.28324187420852676</v>
      </c>
    </row>
    <row r="171" spans="1:18" ht="16.5" x14ac:dyDescent="0.3">
      <c r="A171" s="165" t="s">
        <v>72</v>
      </c>
      <c r="B171" s="164" t="s">
        <v>192</v>
      </c>
      <c r="C171" s="163">
        <v>0</v>
      </c>
      <c r="D171" s="162">
        <v>0</v>
      </c>
      <c r="E171" s="162">
        <v>0</v>
      </c>
      <c r="F171" s="161">
        <f t="shared" si="15"/>
        <v>0</v>
      </c>
      <c r="G171" s="163">
        <v>1.0999999999999999E-2</v>
      </c>
      <c r="H171" s="162">
        <v>3.3000000000000002E-2</v>
      </c>
      <c r="I171" s="162">
        <v>4.3999999999999997E-2</v>
      </c>
      <c r="J171" s="161">
        <f t="shared" si="16"/>
        <v>-1</v>
      </c>
      <c r="K171" s="163">
        <v>0.67600000000000005</v>
      </c>
      <c r="L171" s="162">
        <v>0.96899999999999997</v>
      </c>
      <c r="M171" s="162">
        <v>1.645</v>
      </c>
      <c r="N171" s="161">
        <f t="shared" si="17"/>
        <v>2.1965770527580149E-6</v>
      </c>
      <c r="O171" s="162">
        <v>0.68100000000000005</v>
      </c>
      <c r="P171" s="162">
        <v>0.33100000000000002</v>
      </c>
      <c r="Q171" s="162">
        <v>1.012</v>
      </c>
      <c r="R171" s="161">
        <f t="shared" si="18"/>
        <v>0.62549407114624511</v>
      </c>
    </row>
    <row r="172" spans="1:18" ht="16.5" x14ac:dyDescent="0.3">
      <c r="A172" s="165" t="s">
        <v>401</v>
      </c>
      <c r="B172" s="164" t="s">
        <v>154</v>
      </c>
      <c r="C172" s="163">
        <v>0.13</v>
      </c>
      <c r="D172" s="162">
        <v>0.08</v>
      </c>
      <c r="E172" s="162">
        <v>0.21000000000000002</v>
      </c>
      <c r="F172" s="161">
        <f t="shared" si="15"/>
        <v>2.495617091497283E-6</v>
      </c>
      <c r="G172" s="163">
        <v>2.7E-2</v>
      </c>
      <c r="H172" s="162">
        <v>5.0000000000000001E-3</v>
      </c>
      <c r="I172" s="162">
        <v>3.2000000000000001E-2</v>
      </c>
      <c r="J172" s="161">
        <f t="shared" si="16"/>
        <v>5.5625000000000009</v>
      </c>
      <c r="K172" s="163">
        <v>0.77400000000000002</v>
      </c>
      <c r="L172" s="162">
        <v>0.84699999999999998</v>
      </c>
      <c r="M172" s="162">
        <v>1.621</v>
      </c>
      <c r="N172" s="161">
        <f t="shared" si="17"/>
        <v>2.1645297279761349E-6</v>
      </c>
      <c r="O172" s="162">
        <v>0.25900000000000001</v>
      </c>
      <c r="P172" s="162">
        <v>0.34200000000000003</v>
      </c>
      <c r="Q172" s="162">
        <v>0.60099999999999998</v>
      </c>
      <c r="R172" s="161">
        <f t="shared" si="18"/>
        <v>1.6971713810316142</v>
      </c>
    </row>
    <row r="173" spans="1:18" ht="16.5" x14ac:dyDescent="0.3">
      <c r="A173" s="165" t="s">
        <v>72</v>
      </c>
      <c r="B173" s="164" t="s">
        <v>144</v>
      </c>
      <c r="C173" s="163">
        <v>0.13500000000000001</v>
      </c>
      <c r="D173" s="162">
        <v>0.11799999999999999</v>
      </c>
      <c r="E173" s="162">
        <v>0.253</v>
      </c>
      <c r="F173" s="161">
        <f t="shared" si="15"/>
        <v>3.0066244007086309E-6</v>
      </c>
      <c r="G173" s="163">
        <v>0</v>
      </c>
      <c r="H173" s="162">
        <v>0.36199999999999999</v>
      </c>
      <c r="I173" s="162">
        <v>0.36199999999999999</v>
      </c>
      <c r="J173" s="161">
        <f t="shared" si="16"/>
        <v>-0.30110497237569056</v>
      </c>
      <c r="K173" s="163">
        <v>0.58099999999999996</v>
      </c>
      <c r="L173" s="162">
        <v>1.022</v>
      </c>
      <c r="M173" s="162">
        <v>1.603</v>
      </c>
      <c r="N173" s="161">
        <f t="shared" si="17"/>
        <v>2.1404942343897251E-6</v>
      </c>
      <c r="O173" s="162">
        <v>1.6859999999999999</v>
      </c>
      <c r="P173" s="162">
        <v>0.92300000000000004</v>
      </c>
      <c r="Q173" s="162">
        <v>2.609</v>
      </c>
      <c r="R173" s="161">
        <f t="shared" si="18"/>
        <v>-0.38558834802606368</v>
      </c>
    </row>
    <row r="174" spans="1:18" ht="16.5" x14ac:dyDescent="0.3">
      <c r="A174" s="165" t="s">
        <v>72</v>
      </c>
      <c r="B174" s="164" t="s">
        <v>233</v>
      </c>
      <c r="C174" s="163">
        <v>5.5E-2</v>
      </c>
      <c r="D174" s="162">
        <v>0.219</v>
      </c>
      <c r="E174" s="162">
        <v>0.27400000000000002</v>
      </c>
      <c r="F174" s="161">
        <f t="shared" si="15"/>
        <v>3.2561861098583596E-6</v>
      </c>
      <c r="G174" s="163">
        <v>0</v>
      </c>
      <c r="H174" s="162">
        <v>0.308</v>
      </c>
      <c r="I174" s="162">
        <v>0.308</v>
      </c>
      <c r="J174" s="161">
        <f t="shared" si="16"/>
        <v>-0.11038961038961026</v>
      </c>
      <c r="K174" s="163">
        <v>0.63500000000000001</v>
      </c>
      <c r="L174" s="162">
        <v>0.84499999999999997</v>
      </c>
      <c r="M174" s="162">
        <v>1.48</v>
      </c>
      <c r="N174" s="161">
        <f t="shared" si="17"/>
        <v>1.9762516948825909E-6</v>
      </c>
      <c r="O174" s="162">
        <v>0.46500000000000002</v>
      </c>
      <c r="P174" s="162">
        <v>2.5569999999999999</v>
      </c>
      <c r="Q174" s="162">
        <v>3.0219999999999998</v>
      </c>
      <c r="R174" s="161">
        <f t="shared" si="18"/>
        <v>-0.51025810721376574</v>
      </c>
    </row>
    <row r="175" spans="1:18" ht="16.5" x14ac:dyDescent="0.3">
      <c r="A175" s="165" t="s">
        <v>72</v>
      </c>
      <c r="B175" s="164" t="s">
        <v>206</v>
      </c>
      <c r="C175" s="163">
        <v>0.115</v>
      </c>
      <c r="D175" s="162">
        <v>9.4E-2</v>
      </c>
      <c r="E175" s="162">
        <v>0.20900000000000002</v>
      </c>
      <c r="F175" s="161">
        <f t="shared" si="15"/>
        <v>2.483733200585391E-6</v>
      </c>
      <c r="G175" s="163">
        <v>0.434</v>
      </c>
      <c r="H175" s="162">
        <v>0.73699999999999999</v>
      </c>
      <c r="I175" s="162">
        <v>1.171</v>
      </c>
      <c r="J175" s="161">
        <f t="shared" si="16"/>
        <v>-0.82152006831767721</v>
      </c>
      <c r="K175" s="163">
        <v>0.72499999999999998</v>
      </c>
      <c r="L175" s="162">
        <v>0.752</v>
      </c>
      <c r="M175" s="162">
        <v>1.4769999999999999</v>
      </c>
      <c r="N175" s="161">
        <f t="shared" si="17"/>
        <v>1.9722457792848556E-6</v>
      </c>
      <c r="O175" s="162">
        <v>0.68700000000000006</v>
      </c>
      <c r="P175" s="162">
        <v>4.048</v>
      </c>
      <c r="Q175" s="162">
        <v>4.7350000000000003</v>
      </c>
      <c r="R175" s="161">
        <f t="shared" si="18"/>
        <v>-0.68806758183738126</v>
      </c>
    </row>
    <row r="176" spans="1:18" ht="16.5" x14ac:dyDescent="0.3">
      <c r="A176" s="165" t="s">
        <v>198</v>
      </c>
      <c r="B176" s="164" t="s">
        <v>198</v>
      </c>
      <c r="C176" s="163">
        <v>0</v>
      </c>
      <c r="D176" s="162">
        <v>0</v>
      </c>
      <c r="E176" s="162">
        <v>0</v>
      </c>
      <c r="F176" s="161">
        <f t="shared" si="15"/>
        <v>0</v>
      </c>
      <c r="G176" s="163">
        <v>0.06</v>
      </c>
      <c r="H176" s="162">
        <v>0.39200000000000002</v>
      </c>
      <c r="I176" s="162">
        <v>0.45200000000000001</v>
      </c>
      <c r="J176" s="161">
        <f t="shared" si="16"/>
        <v>-1</v>
      </c>
      <c r="K176" s="163">
        <v>0.88400000000000001</v>
      </c>
      <c r="L176" s="162">
        <v>0.55200000000000005</v>
      </c>
      <c r="M176" s="162">
        <v>1.4359999999999999</v>
      </c>
      <c r="N176" s="161">
        <f t="shared" si="17"/>
        <v>1.9174982661158111E-6</v>
      </c>
      <c r="O176" s="162">
        <v>1.5640000000000001</v>
      </c>
      <c r="P176" s="162">
        <v>1.6259999999999999</v>
      </c>
      <c r="Q176" s="162">
        <v>3.19</v>
      </c>
      <c r="R176" s="161">
        <f t="shared" si="18"/>
        <v>-0.54984326018808782</v>
      </c>
    </row>
    <row r="177" spans="1:18" ht="16.5" x14ac:dyDescent="0.3">
      <c r="A177" s="165" t="s">
        <v>409</v>
      </c>
      <c r="B177" s="164" t="s">
        <v>112</v>
      </c>
      <c r="C177" s="163">
        <v>0</v>
      </c>
      <c r="D177" s="162">
        <v>0</v>
      </c>
      <c r="E177" s="162">
        <v>0</v>
      </c>
      <c r="F177" s="161">
        <f t="shared" si="15"/>
        <v>0</v>
      </c>
      <c r="G177" s="163">
        <v>0.1</v>
      </c>
      <c r="H177" s="162">
        <v>0.1</v>
      </c>
      <c r="I177" s="162">
        <v>0.2</v>
      </c>
      <c r="J177" s="161">
        <f t="shared" si="16"/>
        <v>-1</v>
      </c>
      <c r="K177" s="163">
        <v>0.71499999999999997</v>
      </c>
      <c r="L177" s="162">
        <v>0.70399999999999996</v>
      </c>
      <c r="M177" s="162">
        <v>1.419</v>
      </c>
      <c r="N177" s="161">
        <f t="shared" si="17"/>
        <v>1.8947980777286463E-6</v>
      </c>
      <c r="O177" s="162">
        <v>0.19</v>
      </c>
      <c r="P177" s="162">
        <v>0.27</v>
      </c>
      <c r="Q177" s="162">
        <v>0.46</v>
      </c>
      <c r="R177" s="161">
        <f t="shared" si="18"/>
        <v>2.0847826086956522</v>
      </c>
    </row>
    <row r="178" spans="1:18" ht="16.5" x14ac:dyDescent="0.3">
      <c r="A178" s="165" t="s">
        <v>428</v>
      </c>
      <c r="B178" s="164" t="s">
        <v>177</v>
      </c>
      <c r="C178" s="163">
        <v>0.12</v>
      </c>
      <c r="D178" s="162">
        <v>0.18</v>
      </c>
      <c r="E178" s="162">
        <v>0.3</v>
      </c>
      <c r="F178" s="161">
        <f t="shared" si="15"/>
        <v>3.5651672735675463E-6</v>
      </c>
      <c r="G178" s="163">
        <v>0.06</v>
      </c>
      <c r="H178" s="162">
        <v>0.06</v>
      </c>
      <c r="I178" s="162">
        <v>0.12</v>
      </c>
      <c r="J178" s="161">
        <f t="shared" si="16"/>
        <v>1.5</v>
      </c>
      <c r="K178" s="163">
        <v>0.88500000000000001</v>
      </c>
      <c r="L178" s="162">
        <v>0.53400000000000003</v>
      </c>
      <c r="M178" s="162">
        <v>1.419</v>
      </c>
      <c r="N178" s="161">
        <f t="shared" si="17"/>
        <v>1.8947980777286463E-6</v>
      </c>
      <c r="O178" s="162">
        <v>0.11600000000000001</v>
      </c>
      <c r="P178" s="162">
        <v>0.152</v>
      </c>
      <c r="Q178" s="162">
        <v>0.26800000000000002</v>
      </c>
      <c r="R178" s="161">
        <f t="shared" si="18"/>
        <v>4.294776119402985</v>
      </c>
    </row>
    <row r="179" spans="1:18" ht="16.5" x14ac:dyDescent="0.3">
      <c r="A179" s="165" t="s">
        <v>180</v>
      </c>
      <c r="B179" s="164" t="s">
        <v>140</v>
      </c>
      <c r="C179" s="163">
        <v>0.308</v>
      </c>
      <c r="D179" s="162">
        <v>0.35099999999999998</v>
      </c>
      <c r="E179" s="162">
        <v>0.65900000000000003</v>
      </c>
      <c r="F179" s="161">
        <f t="shared" si="15"/>
        <v>7.8314841109367105E-6</v>
      </c>
      <c r="G179" s="163">
        <v>1.7999999999999999E-2</v>
      </c>
      <c r="H179" s="162">
        <v>4.4999999999999998E-2</v>
      </c>
      <c r="I179" s="162">
        <v>6.3E-2</v>
      </c>
      <c r="J179" s="161">
        <f t="shared" si="16"/>
        <v>9.4603174603174605</v>
      </c>
      <c r="K179" s="163">
        <v>0.70599999999999996</v>
      </c>
      <c r="L179" s="162">
        <v>0.70299999999999996</v>
      </c>
      <c r="M179" s="162">
        <v>1.4089999999999998</v>
      </c>
      <c r="N179" s="161">
        <f t="shared" si="17"/>
        <v>1.881445025736196E-6</v>
      </c>
      <c r="O179" s="162">
        <v>0.38100000000000001</v>
      </c>
      <c r="P179" s="162">
        <v>0.38100000000000001</v>
      </c>
      <c r="Q179" s="162">
        <v>0.76200000000000001</v>
      </c>
      <c r="R179" s="161">
        <f t="shared" si="18"/>
        <v>0.849081364829396</v>
      </c>
    </row>
    <row r="180" spans="1:18" ht="16.5" x14ac:dyDescent="0.3">
      <c r="A180" s="165" t="s">
        <v>148</v>
      </c>
      <c r="B180" s="164" t="s">
        <v>148</v>
      </c>
      <c r="C180" s="163">
        <v>0</v>
      </c>
      <c r="D180" s="162">
        <v>7.0000000000000007E-2</v>
      </c>
      <c r="E180" s="162">
        <v>7.0000000000000007E-2</v>
      </c>
      <c r="F180" s="161">
        <f t="shared" si="15"/>
        <v>8.318723638324276E-7</v>
      </c>
      <c r="G180" s="163">
        <v>0.13200000000000001</v>
      </c>
      <c r="H180" s="162">
        <v>0.185</v>
      </c>
      <c r="I180" s="162">
        <v>0.317</v>
      </c>
      <c r="J180" s="161">
        <f t="shared" si="16"/>
        <v>-0.77917981072555209</v>
      </c>
      <c r="K180" s="163">
        <v>0.434</v>
      </c>
      <c r="L180" s="162">
        <v>0.96499999999999997</v>
      </c>
      <c r="M180" s="162">
        <v>1.399</v>
      </c>
      <c r="N180" s="161">
        <f t="shared" si="17"/>
        <v>1.8680919737437463E-6</v>
      </c>
      <c r="O180" s="162">
        <v>0.67800000000000005</v>
      </c>
      <c r="P180" s="162">
        <v>0.96399999999999997</v>
      </c>
      <c r="Q180" s="162">
        <v>1.6419999999999999</v>
      </c>
      <c r="R180" s="161">
        <f t="shared" si="18"/>
        <v>-0.14799025578562719</v>
      </c>
    </row>
    <row r="181" spans="1:18" ht="16.5" x14ac:dyDescent="0.3">
      <c r="A181" s="165" t="s">
        <v>448</v>
      </c>
      <c r="B181" s="164" t="s">
        <v>236</v>
      </c>
      <c r="C181" s="163">
        <v>0</v>
      </c>
      <c r="D181" s="162">
        <v>0.3</v>
      </c>
      <c r="E181" s="162">
        <v>0.3</v>
      </c>
      <c r="F181" s="161">
        <f t="shared" si="15"/>
        <v>3.5651672735675463E-6</v>
      </c>
      <c r="G181" s="163">
        <v>0</v>
      </c>
      <c r="H181" s="162">
        <v>0</v>
      </c>
      <c r="I181" s="162">
        <v>0</v>
      </c>
      <c r="J181" s="161" t="str">
        <f t="shared" si="16"/>
        <v/>
      </c>
      <c r="K181" s="163">
        <v>0.41199999999999998</v>
      </c>
      <c r="L181" s="162">
        <v>0.97</v>
      </c>
      <c r="M181" s="162">
        <v>1.3819999999999999</v>
      </c>
      <c r="N181" s="161">
        <f t="shared" si="17"/>
        <v>1.8453917853565813E-6</v>
      </c>
      <c r="O181" s="162">
        <v>0</v>
      </c>
      <c r="P181" s="162">
        <v>0.05</v>
      </c>
      <c r="Q181" s="162">
        <v>0.05</v>
      </c>
      <c r="R181" s="161">
        <f t="shared" si="18"/>
        <v>26.639999999999997</v>
      </c>
    </row>
    <row r="182" spans="1:18" ht="16.5" x14ac:dyDescent="0.3">
      <c r="A182" s="165" t="s">
        <v>72</v>
      </c>
      <c r="B182" s="164" t="s">
        <v>235</v>
      </c>
      <c r="C182" s="163">
        <v>0</v>
      </c>
      <c r="D182" s="162">
        <v>0</v>
      </c>
      <c r="E182" s="162">
        <v>0</v>
      </c>
      <c r="F182" s="161">
        <f t="shared" si="15"/>
        <v>0</v>
      </c>
      <c r="G182" s="163">
        <v>0.38</v>
      </c>
      <c r="H182" s="162">
        <v>3.5000000000000003E-2</v>
      </c>
      <c r="I182" s="162">
        <v>0.41500000000000004</v>
      </c>
      <c r="J182" s="161">
        <f t="shared" si="16"/>
        <v>-1</v>
      </c>
      <c r="K182" s="163">
        <v>0.44600000000000001</v>
      </c>
      <c r="L182" s="162">
        <v>0.68799999999999994</v>
      </c>
      <c r="M182" s="162">
        <v>1.1339999999999999</v>
      </c>
      <c r="N182" s="161">
        <f t="shared" si="17"/>
        <v>1.5142360959438228E-6</v>
      </c>
      <c r="O182" s="162">
        <v>0.83899999999999997</v>
      </c>
      <c r="P182" s="162">
        <v>0.441</v>
      </c>
      <c r="Q182" s="162">
        <v>1.28</v>
      </c>
      <c r="R182" s="161">
        <f t="shared" si="18"/>
        <v>-0.11406250000000007</v>
      </c>
    </row>
    <row r="183" spans="1:18" ht="16.5" x14ac:dyDescent="0.3">
      <c r="A183" s="165" t="s">
        <v>493</v>
      </c>
      <c r="B183" s="164" t="s">
        <v>276</v>
      </c>
      <c r="C183" s="163">
        <v>0</v>
      </c>
      <c r="D183" s="162">
        <v>0</v>
      </c>
      <c r="E183" s="162">
        <v>0</v>
      </c>
      <c r="F183" s="161">
        <f t="shared" si="15"/>
        <v>0</v>
      </c>
      <c r="G183" s="163">
        <v>0</v>
      </c>
      <c r="H183" s="162">
        <v>0</v>
      </c>
      <c r="I183" s="162">
        <v>0</v>
      </c>
      <c r="J183" s="161" t="str">
        <f t="shared" si="16"/>
        <v/>
      </c>
      <c r="K183" s="163">
        <v>0.53900000000000003</v>
      </c>
      <c r="L183" s="162">
        <v>0.53500000000000003</v>
      </c>
      <c r="M183" s="162">
        <v>1.0740000000000001</v>
      </c>
      <c r="N183" s="161">
        <f t="shared" si="17"/>
        <v>1.4341177839891233E-6</v>
      </c>
      <c r="O183" s="162">
        <v>4.4999999999999998E-2</v>
      </c>
      <c r="P183" s="162">
        <v>0.06</v>
      </c>
      <c r="Q183" s="162">
        <v>0.105</v>
      </c>
      <c r="R183" s="161">
        <f t="shared" si="18"/>
        <v>9.2285714285714295</v>
      </c>
    </row>
    <row r="184" spans="1:18" ht="16.5" x14ac:dyDescent="0.3">
      <c r="A184" s="165" t="s">
        <v>198</v>
      </c>
      <c r="B184" s="164" t="s">
        <v>279</v>
      </c>
      <c r="C184" s="163">
        <v>0</v>
      </c>
      <c r="D184" s="162">
        <v>0</v>
      </c>
      <c r="E184" s="162">
        <v>0</v>
      </c>
      <c r="F184" s="161">
        <f t="shared" si="15"/>
        <v>0</v>
      </c>
      <c r="G184" s="163">
        <v>0</v>
      </c>
      <c r="H184" s="162">
        <v>0</v>
      </c>
      <c r="I184" s="162">
        <v>0</v>
      </c>
      <c r="J184" s="161" t="str">
        <f t="shared" si="16"/>
        <v/>
      </c>
      <c r="K184" s="163">
        <v>0.64</v>
      </c>
      <c r="L184" s="162">
        <v>0.4</v>
      </c>
      <c r="M184" s="162">
        <v>1.04</v>
      </c>
      <c r="N184" s="161">
        <f t="shared" si="17"/>
        <v>1.3887174072147937E-6</v>
      </c>
      <c r="O184" s="162">
        <v>0</v>
      </c>
      <c r="P184" s="162">
        <v>0</v>
      </c>
      <c r="Q184" s="162">
        <v>0</v>
      </c>
      <c r="R184" s="161" t="str">
        <f t="shared" si="18"/>
        <v/>
      </c>
    </row>
    <row r="185" spans="1:18" ht="16.5" x14ac:dyDescent="0.3">
      <c r="A185" s="165" t="s">
        <v>492</v>
      </c>
      <c r="B185" s="164" t="s">
        <v>266</v>
      </c>
      <c r="C185" s="163">
        <v>0</v>
      </c>
      <c r="D185" s="162">
        <v>0</v>
      </c>
      <c r="E185" s="162">
        <v>0</v>
      </c>
      <c r="F185" s="161">
        <f t="shared" si="15"/>
        <v>0</v>
      </c>
      <c r="G185" s="163">
        <v>0</v>
      </c>
      <c r="H185" s="162">
        <v>0</v>
      </c>
      <c r="I185" s="162">
        <v>0</v>
      </c>
      <c r="J185" s="161" t="str">
        <f t="shared" si="16"/>
        <v/>
      </c>
      <c r="K185" s="163">
        <v>0.52200000000000002</v>
      </c>
      <c r="L185" s="162">
        <v>0.43</v>
      </c>
      <c r="M185" s="162">
        <v>0.95199999999999996</v>
      </c>
      <c r="N185" s="161">
        <f t="shared" si="17"/>
        <v>1.2712105496812339E-6</v>
      </c>
      <c r="O185" s="162">
        <v>0.38</v>
      </c>
      <c r="P185" s="162">
        <v>0.37</v>
      </c>
      <c r="Q185" s="162">
        <v>0.75</v>
      </c>
      <c r="R185" s="161">
        <f t="shared" si="18"/>
        <v>0.2693333333333332</v>
      </c>
    </row>
    <row r="186" spans="1:18" ht="16.5" x14ac:dyDescent="0.3">
      <c r="A186" s="165" t="s">
        <v>223</v>
      </c>
      <c r="B186" s="164" t="s">
        <v>223</v>
      </c>
      <c r="C186" s="163">
        <v>0.24</v>
      </c>
      <c r="D186" s="162">
        <v>0.39</v>
      </c>
      <c r="E186" s="162">
        <v>0.63</v>
      </c>
      <c r="F186" s="161">
        <f t="shared" si="15"/>
        <v>7.4868512744918478E-6</v>
      </c>
      <c r="G186" s="163">
        <v>0</v>
      </c>
      <c r="H186" s="162">
        <v>0</v>
      </c>
      <c r="I186" s="162">
        <v>0</v>
      </c>
      <c r="J186" s="161" t="str">
        <f t="shared" si="16"/>
        <v/>
      </c>
      <c r="K186" s="163">
        <v>0.36</v>
      </c>
      <c r="L186" s="162">
        <v>0.56999999999999995</v>
      </c>
      <c r="M186" s="162">
        <v>0.92999999999999994</v>
      </c>
      <c r="N186" s="161">
        <f t="shared" si="17"/>
        <v>1.241833835297844E-6</v>
      </c>
      <c r="O186" s="162">
        <v>0.17499999999999999</v>
      </c>
      <c r="P186" s="162">
        <v>0.54400000000000004</v>
      </c>
      <c r="Q186" s="162">
        <v>0.71900000000000008</v>
      </c>
      <c r="R186" s="161">
        <f t="shared" si="18"/>
        <v>0.29346314325451983</v>
      </c>
    </row>
    <row r="187" spans="1:18" ht="16.5" x14ac:dyDescent="0.3">
      <c r="A187" s="165" t="s">
        <v>72</v>
      </c>
      <c r="B187" s="164" t="s">
        <v>267</v>
      </c>
      <c r="C187" s="163">
        <v>0</v>
      </c>
      <c r="D187" s="162">
        <v>0</v>
      </c>
      <c r="E187" s="162">
        <v>0</v>
      </c>
      <c r="F187" s="161">
        <f t="shared" si="15"/>
        <v>0</v>
      </c>
      <c r="G187" s="163">
        <v>0.05</v>
      </c>
      <c r="H187" s="162">
        <v>0.26</v>
      </c>
      <c r="I187" s="162">
        <v>0.31</v>
      </c>
      <c r="J187" s="161">
        <f t="shared" si="16"/>
        <v>-1</v>
      </c>
      <c r="K187" s="163">
        <v>0.45</v>
      </c>
      <c r="L187" s="162">
        <v>0.45</v>
      </c>
      <c r="M187" s="162">
        <v>0.9</v>
      </c>
      <c r="N187" s="161">
        <f t="shared" si="17"/>
        <v>1.2017746793204944E-6</v>
      </c>
      <c r="O187" s="162">
        <v>0.26</v>
      </c>
      <c r="P187" s="162">
        <v>0.61399999999999999</v>
      </c>
      <c r="Q187" s="162">
        <v>0.874</v>
      </c>
      <c r="R187" s="161">
        <f t="shared" si="18"/>
        <v>2.9748283752860427E-2</v>
      </c>
    </row>
    <row r="188" spans="1:18" ht="16.5" x14ac:dyDescent="0.3">
      <c r="A188" s="165" t="s">
        <v>487</v>
      </c>
      <c r="B188" s="164" t="s">
        <v>222</v>
      </c>
      <c r="C188" s="163">
        <v>0.21</v>
      </c>
      <c r="D188" s="162">
        <v>0.20499999999999999</v>
      </c>
      <c r="E188" s="162">
        <v>0.41499999999999998</v>
      </c>
      <c r="F188" s="161">
        <f t="shared" si="15"/>
        <v>4.9318147284351056E-6</v>
      </c>
      <c r="G188" s="163">
        <v>4.9000000000000002E-2</v>
      </c>
      <c r="H188" s="162">
        <v>6.2E-2</v>
      </c>
      <c r="I188" s="162">
        <v>0.111</v>
      </c>
      <c r="J188" s="161">
        <f t="shared" si="16"/>
        <v>2.7387387387387383</v>
      </c>
      <c r="K188" s="163">
        <v>0.42699999999999999</v>
      </c>
      <c r="L188" s="162">
        <v>0.39100000000000001</v>
      </c>
      <c r="M188" s="162">
        <v>0.81800000000000006</v>
      </c>
      <c r="N188" s="161">
        <f t="shared" si="17"/>
        <v>1.0922796529824049E-6</v>
      </c>
      <c r="O188" s="162">
        <v>0.14799999999999999</v>
      </c>
      <c r="P188" s="162">
        <v>0.14099999999999999</v>
      </c>
      <c r="Q188" s="162">
        <v>0.28899999999999998</v>
      </c>
      <c r="R188" s="161">
        <f t="shared" si="18"/>
        <v>1.8304498269896197</v>
      </c>
    </row>
    <row r="189" spans="1:18" ht="16.5" x14ac:dyDescent="0.3">
      <c r="A189" s="165" t="s">
        <v>198</v>
      </c>
      <c r="B189" s="164" t="s">
        <v>288</v>
      </c>
      <c r="C189" s="163">
        <v>0</v>
      </c>
      <c r="D189" s="162">
        <v>0.56999999999999995</v>
      </c>
      <c r="E189" s="162">
        <v>0.56999999999999995</v>
      </c>
      <c r="F189" s="161">
        <f t="shared" si="15"/>
        <v>6.7738178197783384E-6</v>
      </c>
      <c r="G189" s="163">
        <v>1.4999999999999999E-2</v>
      </c>
      <c r="H189" s="162">
        <v>0.46</v>
      </c>
      <c r="I189" s="162">
        <v>0.47500000000000003</v>
      </c>
      <c r="J189" s="161">
        <f t="shared" si="16"/>
        <v>0.19999999999999973</v>
      </c>
      <c r="K189" s="163">
        <v>0.04</v>
      </c>
      <c r="L189" s="162">
        <v>0.72</v>
      </c>
      <c r="M189" s="162">
        <v>0.76</v>
      </c>
      <c r="N189" s="161">
        <f t="shared" si="17"/>
        <v>1.0148319514261952E-6</v>
      </c>
      <c r="O189" s="162">
        <v>1.4999999999999999E-2</v>
      </c>
      <c r="P189" s="162">
        <v>0.46</v>
      </c>
      <c r="Q189" s="162">
        <v>0.47500000000000003</v>
      </c>
      <c r="R189" s="161">
        <f t="shared" si="18"/>
        <v>0.59999999999999987</v>
      </c>
    </row>
    <row r="190" spans="1:18" ht="16.5" x14ac:dyDescent="0.3">
      <c r="A190" s="165" t="s">
        <v>488</v>
      </c>
      <c r="B190" s="164" t="s">
        <v>251</v>
      </c>
      <c r="C190" s="163">
        <v>0.02</v>
      </c>
      <c r="D190" s="162">
        <v>0.1</v>
      </c>
      <c r="E190" s="162">
        <v>0.12000000000000001</v>
      </c>
      <c r="F190" s="161">
        <f t="shared" si="15"/>
        <v>1.4260669094270187E-6</v>
      </c>
      <c r="G190" s="163">
        <v>0</v>
      </c>
      <c r="H190" s="162">
        <v>0</v>
      </c>
      <c r="I190" s="162">
        <v>0</v>
      </c>
      <c r="J190" s="161" t="str">
        <f t="shared" si="16"/>
        <v/>
      </c>
      <c r="K190" s="163">
        <v>0.24</v>
      </c>
      <c r="L190" s="162">
        <v>0.5</v>
      </c>
      <c r="M190" s="162">
        <v>0.74</v>
      </c>
      <c r="N190" s="161">
        <f t="shared" si="17"/>
        <v>9.8812584744129545E-7</v>
      </c>
      <c r="O190" s="162">
        <v>0</v>
      </c>
      <c r="P190" s="162">
        <v>0</v>
      </c>
      <c r="Q190" s="162">
        <v>0</v>
      </c>
      <c r="R190" s="161" t="str">
        <f t="shared" si="18"/>
        <v/>
      </c>
    </row>
    <row r="191" spans="1:18" ht="16.5" x14ac:dyDescent="0.3">
      <c r="A191" s="165" t="s">
        <v>491</v>
      </c>
      <c r="B191" s="164" t="s">
        <v>190</v>
      </c>
      <c r="C191" s="163">
        <v>0</v>
      </c>
      <c r="D191" s="162">
        <v>0</v>
      </c>
      <c r="E191" s="162">
        <v>0</v>
      </c>
      <c r="F191" s="161">
        <f t="shared" si="15"/>
        <v>0</v>
      </c>
      <c r="G191" s="163">
        <v>0.1</v>
      </c>
      <c r="H191" s="162">
        <v>0</v>
      </c>
      <c r="I191" s="162">
        <v>0.1</v>
      </c>
      <c r="J191" s="161">
        <f t="shared" si="16"/>
        <v>-1</v>
      </c>
      <c r="K191" s="163">
        <v>0.37</v>
      </c>
      <c r="L191" s="162">
        <v>0.33800000000000002</v>
      </c>
      <c r="M191" s="162">
        <v>0.70799999999999996</v>
      </c>
      <c r="N191" s="161">
        <f t="shared" si="17"/>
        <v>9.4539608106545559E-7</v>
      </c>
      <c r="O191" s="162">
        <v>0.10299999999999999</v>
      </c>
      <c r="P191" s="162">
        <v>3.0000000000000001E-3</v>
      </c>
      <c r="Q191" s="162">
        <v>0.106</v>
      </c>
      <c r="R191" s="161">
        <f t="shared" si="18"/>
        <v>5.6792452830188678</v>
      </c>
    </row>
    <row r="192" spans="1:18" ht="16.5" x14ac:dyDescent="0.3">
      <c r="A192" s="165" t="s">
        <v>216</v>
      </c>
      <c r="B192" s="164" t="s">
        <v>319</v>
      </c>
      <c r="C192" s="163">
        <v>0</v>
      </c>
      <c r="D192" s="162">
        <v>0</v>
      </c>
      <c r="E192" s="162">
        <v>0</v>
      </c>
      <c r="F192" s="161">
        <f t="shared" si="15"/>
        <v>0</v>
      </c>
      <c r="G192" s="163">
        <v>0</v>
      </c>
      <c r="H192" s="162">
        <v>0</v>
      </c>
      <c r="I192" s="162">
        <v>0</v>
      </c>
      <c r="J192" s="161" t="str">
        <f t="shared" si="16"/>
        <v/>
      </c>
      <c r="K192" s="163">
        <v>0.3</v>
      </c>
      <c r="L192" s="162">
        <v>0.4</v>
      </c>
      <c r="M192" s="162">
        <v>0.7</v>
      </c>
      <c r="N192" s="161">
        <f t="shared" si="17"/>
        <v>9.3471363947149555E-7</v>
      </c>
      <c r="O192" s="162">
        <v>0</v>
      </c>
      <c r="P192" s="162">
        <v>0</v>
      </c>
      <c r="Q192" s="162">
        <v>0</v>
      </c>
      <c r="R192" s="161" t="str">
        <f t="shared" si="18"/>
        <v/>
      </c>
    </row>
    <row r="193" spans="1:18" ht="16.5" x14ac:dyDescent="0.3">
      <c r="A193" s="165" t="s">
        <v>72</v>
      </c>
      <c r="B193" s="164" t="s">
        <v>218</v>
      </c>
      <c r="C193" s="163">
        <v>0.02</v>
      </c>
      <c r="D193" s="162">
        <v>1.9E-2</v>
      </c>
      <c r="E193" s="162">
        <v>3.9E-2</v>
      </c>
      <c r="F193" s="161">
        <f t="shared" si="15"/>
        <v>4.6347174556378104E-7</v>
      </c>
      <c r="G193" s="163">
        <v>2.5000000000000001E-2</v>
      </c>
      <c r="H193" s="162">
        <v>0.33</v>
      </c>
      <c r="I193" s="162">
        <v>0.35500000000000004</v>
      </c>
      <c r="J193" s="161">
        <f t="shared" si="16"/>
        <v>-0.89014084507042257</v>
      </c>
      <c r="K193" s="163">
        <v>9.9000000000000005E-2</v>
      </c>
      <c r="L193" s="162">
        <v>0.51700000000000002</v>
      </c>
      <c r="M193" s="162">
        <v>0.61599999999999999</v>
      </c>
      <c r="N193" s="161">
        <f t="shared" si="17"/>
        <v>8.2254800273491619E-7</v>
      </c>
      <c r="O193" s="162">
        <v>0.16300000000000001</v>
      </c>
      <c r="P193" s="162">
        <v>1.31</v>
      </c>
      <c r="Q193" s="162">
        <v>1.4730000000000001</v>
      </c>
      <c r="R193" s="161">
        <f t="shared" si="18"/>
        <v>-0.58180583842498312</v>
      </c>
    </row>
    <row r="194" spans="1:18" ht="16.5" x14ac:dyDescent="0.3">
      <c r="A194" s="165" t="s">
        <v>490</v>
      </c>
      <c r="B194" s="164" t="s">
        <v>232</v>
      </c>
      <c r="C194" s="163">
        <v>0</v>
      </c>
      <c r="D194" s="162">
        <v>0</v>
      </c>
      <c r="E194" s="162">
        <v>0</v>
      </c>
      <c r="F194" s="161">
        <f t="shared" si="15"/>
        <v>0</v>
      </c>
      <c r="G194" s="163">
        <v>0</v>
      </c>
      <c r="H194" s="162">
        <v>0</v>
      </c>
      <c r="I194" s="162">
        <v>0</v>
      </c>
      <c r="J194" s="161" t="str">
        <f t="shared" si="16"/>
        <v/>
      </c>
      <c r="K194" s="163">
        <v>0.3</v>
      </c>
      <c r="L194" s="162">
        <v>0.3</v>
      </c>
      <c r="M194" s="162">
        <v>0.6</v>
      </c>
      <c r="N194" s="161">
        <f t="shared" si="17"/>
        <v>8.0118311954699621E-7</v>
      </c>
      <c r="O194" s="162">
        <v>0</v>
      </c>
      <c r="P194" s="162">
        <v>0</v>
      </c>
      <c r="Q194" s="162">
        <v>0</v>
      </c>
      <c r="R194" s="161" t="str">
        <f t="shared" si="18"/>
        <v/>
      </c>
    </row>
    <row r="195" spans="1:18" ht="16.5" x14ac:dyDescent="0.3">
      <c r="A195" s="165" t="s">
        <v>418</v>
      </c>
      <c r="B195" s="164" t="s">
        <v>185</v>
      </c>
      <c r="C195" s="163">
        <v>8.0000000000000002E-3</v>
      </c>
      <c r="D195" s="162">
        <v>8.0000000000000002E-3</v>
      </c>
      <c r="E195" s="162">
        <v>1.6E-2</v>
      </c>
      <c r="F195" s="161">
        <f t="shared" si="15"/>
        <v>1.9014225459026915E-7</v>
      </c>
      <c r="G195" s="163">
        <v>4.2999999999999997E-2</v>
      </c>
      <c r="H195" s="162">
        <v>2.5000000000000001E-2</v>
      </c>
      <c r="I195" s="162">
        <v>6.8000000000000005E-2</v>
      </c>
      <c r="J195" s="161">
        <f t="shared" si="16"/>
        <v>-0.76470588235294112</v>
      </c>
      <c r="K195" s="163">
        <v>9.8000000000000004E-2</v>
      </c>
      <c r="L195" s="162">
        <v>0.495</v>
      </c>
      <c r="M195" s="162">
        <v>0.59299999999999997</v>
      </c>
      <c r="N195" s="161">
        <f t="shared" si="17"/>
        <v>7.9183598315228124E-7</v>
      </c>
      <c r="O195" s="162">
        <v>0.09</v>
      </c>
      <c r="P195" s="162">
        <v>6.7000000000000004E-2</v>
      </c>
      <c r="Q195" s="162">
        <v>0.157</v>
      </c>
      <c r="R195" s="161">
        <f t="shared" si="18"/>
        <v>2.7770700636942673</v>
      </c>
    </row>
    <row r="196" spans="1:18" ht="16.5" x14ac:dyDescent="0.3">
      <c r="A196" s="165" t="s">
        <v>209</v>
      </c>
      <c r="B196" s="164" t="s">
        <v>188</v>
      </c>
      <c r="C196" s="163">
        <v>0</v>
      </c>
      <c r="D196" s="162">
        <v>0.01</v>
      </c>
      <c r="E196" s="162">
        <v>0.01</v>
      </c>
      <c r="F196" s="161">
        <f t="shared" si="15"/>
        <v>1.1883890911891822E-7</v>
      </c>
      <c r="G196" s="163">
        <v>0.11</v>
      </c>
      <c r="H196" s="162">
        <v>0.86</v>
      </c>
      <c r="I196" s="162">
        <v>0.97</v>
      </c>
      <c r="J196" s="161">
        <f t="shared" si="16"/>
        <v>-0.98969072164948457</v>
      </c>
      <c r="K196" s="163">
        <v>0.12</v>
      </c>
      <c r="L196" s="162">
        <v>0.47099999999999997</v>
      </c>
      <c r="M196" s="162">
        <v>0.59099999999999997</v>
      </c>
      <c r="N196" s="161">
        <f t="shared" si="17"/>
        <v>7.8916537275379131E-7</v>
      </c>
      <c r="O196" s="162">
        <v>0.125</v>
      </c>
      <c r="P196" s="162">
        <v>0.90400000000000003</v>
      </c>
      <c r="Q196" s="162">
        <v>1.0289999999999999</v>
      </c>
      <c r="R196" s="161">
        <f t="shared" si="18"/>
        <v>-0.42565597667638477</v>
      </c>
    </row>
    <row r="197" spans="1:18" ht="16.5" x14ac:dyDescent="0.3">
      <c r="A197" s="165" t="s">
        <v>155</v>
      </c>
      <c r="B197" s="164" t="s">
        <v>155</v>
      </c>
      <c r="C197" s="163">
        <v>0</v>
      </c>
      <c r="D197" s="162">
        <v>7.0000000000000001E-3</v>
      </c>
      <c r="E197" s="162">
        <v>7.0000000000000001E-3</v>
      </c>
      <c r="F197" s="161">
        <f t="shared" si="15"/>
        <v>8.3187236383242755E-8</v>
      </c>
      <c r="G197" s="163">
        <v>4.5999999999999999E-2</v>
      </c>
      <c r="H197" s="162">
        <v>3.2000000000000001E-2</v>
      </c>
      <c r="I197" s="162">
        <v>7.8E-2</v>
      </c>
      <c r="J197" s="161">
        <f t="shared" si="16"/>
        <v>-0.91025641025641024</v>
      </c>
      <c r="K197" s="163">
        <v>0.38400000000000001</v>
      </c>
      <c r="L197" s="162">
        <v>0.20300000000000001</v>
      </c>
      <c r="M197" s="162">
        <v>0.58699999999999997</v>
      </c>
      <c r="N197" s="161">
        <f t="shared" si="17"/>
        <v>7.8382415195681134E-7</v>
      </c>
      <c r="O197" s="162">
        <v>0.55200000000000005</v>
      </c>
      <c r="P197" s="162">
        <v>0.57999999999999996</v>
      </c>
      <c r="Q197" s="162">
        <v>1.1320000000000001</v>
      </c>
      <c r="R197" s="161">
        <f t="shared" si="18"/>
        <v>-0.48144876325088348</v>
      </c>
    </row>
    <row r="198" spans="1:18" ht="16.5" x14ac:dyDescent="0.3">
      <c r="A198" s="165" t="s">
        <v>229</v>
      </c>
      <c r="B198" s="164" t="s">
        <v>278</v>
      </c>
      <c r="C198" s="163">
        <v>0</v>
      </c>
      <c r="D198" s="162">
        <v>0</v>
      </c>
      <c r="E198" s="162">
        <v>0</v>
      </c>
      <c r="F198" s="161">
        <f t="shared" si="15"/>
        <v>0</v>
      </c>
      <c r="G198" s="163">
        <v>0</v>
      </c>
      <c r="H198" s="162">
        <v>0</v>
      </c>
      <c r="I198" s="162">
        <v>0</v>
      </c>
      <c r="J198" s="161" t="str">
        <f t="shared" si="16"/>
        <v/>
      </c>
      <c r="K198" s="163">
        <v>0.126</v>
      </c>
      <c r="L198" s="162">
        <v>0.42099999999999999</v>
      </c>
      <c r="M198" s="162">
        <v>0.54699999999999993</v>
      </c>
      <c r="N198" s="161">
        <f t="shared" si="17"/>
        <v>7.3041194398701154E-7</v>
      </c>
      <c r="O198" s="162">
        <v>0</v>
      </c>
      <c r="P198" s="162">
        <v>0</v>
      </c>
      <c r="Q198" s="162">
        <v>0</v>
      </c>
      <c r="R198" s="161" t="str">
        <f t="shared" si="18"/>
        <v/>
      </c>
    </row>
    <row r="199" spans="1:18" ht="16.5" x14ac:dyDescent="0.3">
      <c r="A199" s="165" t="s">
        <v>489</v>
      </c>
      <c r="B199" s="164" t="s">
        <v>253</v>
      </c>
      <c r="C199" s="163">
        <v>0</v>
      </c>
      <c r="D199" s="162">
        <v>0</v>
      </c>
      <c r="E199" s="162">
        <v>0</v>
      </c>
      <c r="F199" s="161">
        <f t="shared" ref="F199:F262" si="19">E199/$E$7</f>
        <v>0</v>
      </c>
      <c r="G199" s="163">
        <v>0.02</v>
      </c>
      <c r="H199" s="162">
        <v>0</v>
      </c>
      <c r="I199" s="162">
        <v>0.02</v>
      </c>
      <c r="J199" s="161">
        <f t="shared" ref="J199:J262" si="20">IFERROR((E199/I199-1),"")</f>
        <v>-1</v>
      </c>
      <c r="K199" s="163">
        <v>0.3</v>
      </c>
      <c r="L199" s="162">
        <v>0.15</v>
      </c>
      <c r="M199" s="162">
        <v>0.44999999999999996</v>
      </c>
      <c r="N199" s="161">
        <f t="shared" ref="N199:N262" si="21">M199/$M$7</f>
        <v>6.0088733966024711E-7</v>
      </c>
      <c r="O199" s="162">
        <v>0.156</v>
      </c>
      <c r="P199" s="162">
        <v>0.26600000000000001</v>
      </c>
      <c r="Q199" s="162">
        <v>0.42200000000000004</v>
      </c>
      <c r="R199" s="161">
        <f t="shared" ref="R199:R262" si="22">IFERROR((M199/Q199-1),"")</f>
        <v>6.6350710900473731E-2</v>
      </c>
    </row>
    <row r="200" spans="1:18" ht="16.5" x14ac:dyDescent="0.3">
      <c r="A200" s="165" t="s">
        <v>387</v>
      </c>
      <c r="B200" s="164" t="s">
        <v>289</v>
      </c>
      <c r="C200" s="163">
        <v>0</v>
      </c>
      <c r="D200" s="162">
        <v>0</v>
      </c>
      <c r="E200" s="162">
        <v>0</v>
      </c>
      <c r="F200" s="161">
        <f t="shared" si="19"/>
        <v>0</v>
      </c>
      <c r="G200" s="163">
        <v>0</v>
      </c>
      <c r="H200" s="162">
        <v>0</v>
      </c>
      <c r="I200" s="162">
        <v>0</v>
      </c>
      <c r="J200" s="161" t="str">
        <f t="shared" si="20"/>
        <v/>
      </c>
      <c r="K200" s="163">
        <v>0.24</v>
      </c>
      <c r="L200" s="162">
        <v>0.2</v>
      </c>
      <c r="M200" s="162">
        <v>0.44</v>
      </c>
      <c r="N200" s="161">
        <f t="shared" si="21"/>
        <v>5.8753428766779724E-7</v>
      </c>
      <c r="O200" s="162">
        <v>0</v>
      </c>
      <c r="P200" s="162">
        <v>0</v>
      </c>
      <c r="Q200" s="162">
        <v>0</v>
      </c>
      <c r="R200" s="161" t="str">
        <f t="shared" si="22"/>
        <v/>
      </c>
    </row>
    <row r="201" spans="1:18" ht="16.5" x14ac:dyDescent="0.3">
      <c r="A201" s="165" t="s">
        <v>455</v>
      </c>
      <c r="B201" s="164" t="s">
        <v>256</v>
      </c>
      <c r="C201" s="163">
        <v>0.2</v>
      </c>
      <c r="D201" s="162">
        <v>0</v>
      </c>
      <c r="E201" s="162">
        <v>0.2</v>
      </c>
      <c r="F201" s="161">
        <f t="shared" si="19"/>
        <v>2.3767781823783646E-6</v>
      </c>
      <c r="G201" s="163">
        <v>0</v>
      </c>
      <c r="H201" s="162">
        <v>0</v>
      </c>
      <c r="I201" s="162">
        <v>0</v>
      </c>
      <c r="J201" s="161" t="str">
        <f t="shared" si="20"/>
        <v/>
      </c>
      <c r="K201" s="163">
        <v>0.435</v>
      </c>
      <c r="L201" s="162">
        <v>0</v>
      </c>
      <c r="M201" s="162">
        <v>0.435</v>
      </c>
      <c r="N201" s="161">
        <f t="shared" si="21"/>
        <v>5.808577616715723E-7</v>
      </c>
      <c r="O201" s="162">
        <v>0.80500000000000005</v>
      </c>
      <c r="P201" s="162">
        <v>0</v>
      </c>
      <c r="Q201" s="162">
        <v>0.80500000000000005</v>
      </c>
      <c r="R201" s="161">
        <f t="shared" si="22"/>
        <v>-0.45962732919254667</v>
      </c>
    </row>
    <row r="202" spans="1:18" ht="16.5" x14ac:dyDescent="0.3">
      <c r="A202" s="165" t="s">
        <v>152</v>
      </c>
      <c r="B202" s="164" t="s">
        <v>283</v>
      </c>
      <c r="C202" s="163">
        <v>0</v>
      </c>
      <c r="D202" s="162">
        <v>0</v>
      </c>
      <c r="E202" s="162">
        <v>0</v>
      </c>
      <c r="F202" s="161">
        <f t="shared" si="19"/>
        <v>0</v>
      </c>
      <c r="G202" s="163">
        <v>0</v>
      </c>
      <c r="H202" s="162">
        <v>0</v>
      </c>
      <c r="I202" s="162">
        <v>0</v>
      </c>
      <c r="J202" s="161" t="str">
        <f t="shared" si="20"/>
        <v/>
      </c>
      <c r="K202" s="163">
        <v>0.22</v>
      </c>
      <c r="L202" s="162">
        <v>0.17</v>
      </c>
      <c r="M202" s="162">
        <v>0.39</v>
      </c>
      <c r="N202" s="161">
        <f t="shared" si="21"/>
        <v>5.2076902770554757E-7</v>
      </c>
      <c r="O202" s="162">
        <v>0.18099999999999999</v>
      </c>
      <c r="P202" s="162">
        <v>0.22800000000000001</v>
      </c>
      <c r="Q202" s="162">
        <v>0.40900000000000003</v>
      </c>
      <c r="R202" s="161">
        <f t="shared" si="22"/>
        <v>-4.6454767726161417E-2</v>
      </c>
    </row>
    <row r="203" spans="1:18" ht="16.5" x14ac:dyDescent="0.3">
      <c r="A203" s="165" t="s">
        <v>198</v>
      </c>
      <c r="B203" s="164" t="s">
        <v>280</v>
      </c>
      <c r="C203" s="163">
        <v>0</v>
      </c>
      <c r="D203" s="162">
        <v>7.4999999999999997E-2</v>
      </c>
      <c r="E203" s="162">
        <v>7.4999999999999997E-2</v>
      </c>
      <c r="F203" s="161">
        <f t="shared" si="19"/>
        <v>8.9129181839188658E-7</v>
      </c>
      <c r="G203" s="163">
        <v>0.12</v>
      </c>
      <c r="H203" s="162">
        <v>0.12</v>
      </c>
      <c r="I203" s="162">
        <v>0.24</v>
      </c>
      <c r="J203" s="161">
        <f t="shared" si="20"/>
        <v>-0.6875</v>
      </c>
      <c r="K203" s="163">
        <v>0.15</v>
      </c>
      <c r="L203" s="162">
        <v>0.22500000000000001</v>
      </c>
      <c r="M203" s="162">
        <v>0.375</v>
      </c>
      <c r="N203" s="161">
        <f t="shared" si="21"/>
        <v>5.0073944971687266E-7</v>
      </c>
      <c r="O203" s="162">
        <v>0.19500000000000001</v>
      </c>
      <c r="P203" s="162">
        <v>0.21</v>
      </c>
      <c r="Q203" s="162">
        <v>0.40500000000000003</v>
      </c>
      <c r="R203" s="161">
        <f t="shared" si="22"/>
        <v>-7.4074074074074181E-2</v>
      </c>
    </row>
    <row r="204" spans="1:18" ht="16.5" x14ac:dyDescent="0.3">
      <c r="A204" s="165" t="s">
        <v>525</v>
      </c>
      <c r="B204" s="164" t="s">
        <v>368</v>
      </c>
      <c r="C204" s="163">
        <v>0</v>
      </c>
      <c r="D204" s="162">
        <v>0</v>
      </c>
      <c r="E204" s="162">
        <v>0</v>
      </c>
      <c r="F204" s="161">
        <f t="shared" si="19"/>
        <v>0</v>
      </c>
      <c r="G204" s="163">
        <v>0</v>
      </c>
      <c r="H204" s="162">
        <v>0</v>
      </c>
      <c r="I204" s="162">
        <v>0</v>
      </c>
      <c r="J204" s="161" t="str">
        <f t="shared" si="20"/>
        <v/>
      </c>
      <c r="K204" s="163">
        <v>0</v>
      </c>
      <c r="L204" s="162">
        <v>0.375</v>
      </c>
      <c r="M204" s="162">
        <v>0.375</v>
      </c>
      <c r="N204" s="161">
        <f t="shared" si="21"/>
        <v>5.0073944971687266E-7</v>
      </c>
      <c r="O204" s="162">
        <v>0</v>
      </c>
      <c r="P204" s="162">
        <v>0</v>
      </c>
      <c r="Q204" s="162">
        <v>0</v>
      </c>
      <c r="R204" s="161" t="str">
        <f t="shared" si="22"/>
        <v/>
      </c>
    </row>
    <row r="205" spans="1:18" ht="16.5" x14ac:dyDescent="0.3">
      <c r="A205" s="165" t="s">
        <v>198</v>
      </c>
      <c r="B205" s="164" t="s">
        <v>106</v>
      </c>
      <c r="C205" s="163">
        <v>0</v>
      </c>
      <c r="D205" s="162">
        <v>0</v>
      </c>
      <c r="E205" s="162">
        <v>0</v>
      </c>
      <c r="F205" s="161">
        <f t="shared" si="19"/>
        <v>0</v>
      </c>
      <c r="G205" s="163">
        <v>0</v>
      </c>
      <c r="H205" s="162">
        <v>0</v>
      </c>
      <c r="I205" s="162">
        <v>0</v>
      </c>
      <c r="J205" s="161" t="str">
        <f t="shared" si="20"/>
        <v/>
      </c>
      <c r="K205" s="163">
        <v>0.24</v>
      </c>
      <c r="L205" s="162">
        <v>0.122</v>
      </c>
      <c r="M205" s="162">
        <v>0.36199999999999999</v>
      </c>
      <c r="N205" s="161">
        <f t="shared" si="21"/>
        <v>4.8338048212668768E-7</v>
      </c>
      <c r="O205" s="162">
        <v>0</v>
      </c>
      <c r="P205" s="162">
        <v>0</v>
      </c>
      <c r="Q205" s="162">
        <v>0</v>
      </c>
      <c r="R205" s="161" t="str">
        <f t="shared" si="22"/>
        <v/>
      </c>
    </row>
    <row r="206" spans="1:18" ht="16.5" x14ac:dyDescent="0.3">
      <c r="A206" s="165" t="s">
        <v>180</v>
      </c>
      <c r="B206" s="164" t="s">
        <v>266</v>
      </c>
      <c r="C206" s="163">
        <v>0.04</v>
      </c>
      <c r="D206" s="162">
        <v>0</v>
      </c>
      <c r="E206" s="162">
        <v>0.04</v>
      </c>
      <c r="F206" s="161">
        <f t="shared" si="19"/>
        <v>4.7535563647567289E-7</v>
      </c>
      <c r="G206" s="163">
        <v>1.4999999999999999E-2</v>
      </c>
      <c r="H206" s="162">
        <v>5.0000000000000001E-3</v>
      </c>
      <c r="I206" s="162">
        <v>0.02</v>
      </c>
      <c r="J206" s="161">
        <f t="shared" si="20"/>
        <v>1</v>
      </c>
      <c r="K206" s="163">
        <v>0.17599999999999999</v>
      </c>
      <c r="L206" s="162">
        <v>0.17499999999999999</v>
      </c>
      <c r="M206" s="162">
        <v>0.35099999999999998</v>
      </c>
      <c r="N206" s="161">
        <f t="shared" si="21"/>
        <v>4.6869212493499279E-7</v>
      </c>
      <c r="O206" s="162">
        <v>0.104</v>
      </c>
      <c r="P206" s="162">
        <v>9.7000000000000003E-2</v>
      </c>
      <c r="Q206" s="162">
        <v>0.20100000000000001</v>
      </c>
      <c r="R206" s="161">
        <f t="shared" si="22"/>
        <v>0.74626865671641762</v>
      </c>
    </row>
    <row r="207" spans="1:18" ht="16.5" x14ac:dyDescent="0.3">
      <c r="A207" s="165" t="s">
        <v>521</v>
      </c>
      <c r="B207" s="164" t="s">
        <v>311</v>
      </c>
      <c r="C207" s="163">
        <v>0.18</v>
      </c>
      <c r="D207" s="162">
        <v>0</v>
      </c>
      <c r="E207" s="162">
        <v>0.18</v>
      </c>
      <c r="F207" s="161">
        <f t="shared" si="19"/>
        <v>2.1391003641405279E-6</v>
      </c>
      <c r="G207" s="163">
        <v>0</v>
      </c>
      <c r="H207" s="162">
        <v>0</v>
      </c>
      <c r="I207" s="162">
        <v>0</v>
      </c>
      <c r="J207" s="161" t="str">
        <f t="shared" si="20"/>
        <v/>
      </c>
      <c r="K207" s="163">
        <v>0.18</v>
      </c>
      <c r="L207" s="162">
        <v>0.17</v>
      </c>
      <c r="M207" s="162">
        <v>0.35</v>
      </c>
      <c r="N207" s="161">
        <f t="shared" si="21"/>
        <v>4.6735681973574777E-7</v>
      </c>
      <c r="O207" s="162">
        <v>0</v>
      </c>
      <c r="P207" s="162">
        <v>0</v>
      </c>
      <c r="Q207" s="162">
        <v>0</v>
      </c>
      <c r="R207" s="161" t="str">
        <f t="shared" si="22"/>
        <v/>
      </c>
    </row>
    <row r="208" spans="1:18" ht="16.5" x14ac:dyDescent="0.3">
      <c r="A208" s="165" t="s">
        <v>402</v>
      </c>
      <c r="B208" s="164" t="s">
        <v>282</v>
      </c>
      <c r="C208" s="163">
        <v>0</v>
      </c>
      <c r="D208" s="162">
        <v>0</v>
      </c>
      <c r="E208" s="162">
        <v>0</v>
      </c>
      <c r="F208" s="161">
        <f t="shared" si="19"/>
        <v>0</v>
      </c>
      <c r="G208" s="163">
        <v>7.0000000000000007E-2</v>
      </c>
      <c r="H208" s="162">
        <v>7.0000000000000007E-2</v>
      </c>
      <c r="I208" s="162">
        <v>0.14000000000000001</v>
      </c>
      <c r="J208" s="161">
        <f t="shared" si="20"/>
        <v>-1</v>
      </c>
      <c r="K208" s="163">
        <v>0.17</v>
      </c>
      <c r="L208" s="162">
        <v>0.17</v>
      </c>
      <c r="M208" s="162">
        <v>0.34</v>
      </c>
      <c r="N208" s="161">
        <f t="shared" si="21"/>
        <v>4.540037677432979E-7</v>
      </c>
      <c r="O208" s="162">
        <v>0.46</v>
      </c>
      <c r="P208" s="162">
        <v>0.41</v>
      </c>
      <c r="Q208" s="162">
        <v>0.87</v>
      </c>
      <c r="R208" s="161">
        <f t="shared" si="22"/>
        <v>-0.60919540229885061</v>
      </c>
    </row>
    <row r="209" spans="1:18" ht="16.5" x14ac:dyDescent="0.3">
      <c r="A209" s="165" t="s">
        <v>152</v>
      </c>
      <c r="B209" s="164" t="s">
        <v>265</v>
      </c>
      <c r="C209" s="163">
        <v>0</v>
      </c>
      <c r="D209" s="162">
        <v>0</v>
      </c>
      <c r="E209" s="162">
        <v>0</v>
      </c>
      <c r="F209" s="161">
        <f t="shared" si="19"/>
        <v>0</v>
      </c>
      <c r="G209" s="163">
        <v>0</v>
      </c>
      <c r="H209" s="162">
        <v>0</v>
      </c>
      <c r="I209" s="162">
        <v>0</v>
      </c>
      <c r="J209" s="161" t="str">
        <f t="shared" si="20"/>
        <v/>
      </c>
      <c r="K209" s="163">
        <v>0.222</v>
      </c>
      <c r="L209" s="162">
        <v>0.11700000000000001</v>
      </c>
      <c r="M209" s="162">
        <v>0.33900000000000002</v>
      </c>
      <c r="N209" s="161">
        <f t="shared" si="21"/>
        <v>4.5266846254405294E-7</v>
      </c>
      <c r="O209" s="162">
        <v>3.5000000000000003E-2</v>
      </c>
      <c r="P209" s="162">
        <v>8.2000000000000003E-2</v>
      </c>
      <c r="Q209" s="162">
        <v>0.11700000000000001</v>
      </c>
      <c r="R209" s="161">
        <f t="shared" si="22"/>
        <v>1.8974358974358974</v>
      </c>
    </row>
    <row r="210" spans="1:18" ht="16.5" x14ac:dyDescent="0.3">
      <c r="A210" s="165" t="s">
        <v>484</v>
      </c>
      <c r="B210" s="164" t="s">
        <v>291</v>
      </c>
      <c r="C210" s="163">
        <v>0</v>
      </c>
      <c r="D210" s="162">
        <v>0</v>
      </c>
      <c r="E210" s="162">
        <v>0</v>
      </c>
      <c r="F210" s="161">
        <f t="shared" si="19"/>
        <v>0</v>
      </c>
      <c r="G210" s="163">
        <v>0</v>
      </c>
      <c r="H210" s="162">
        <v>0</v>
      </c>
      <c r="I210" s="162">
        <v>0</v>
      </c>
      <c r="J210" s="161" t="str">
        <f t="shared" si="20"/>
        <v/>
      </c>
      <c r="K210" s="163">
        <v>0.32400000000000001</v>
      </c>
      <c r="L210" s="162">
        <v>4.0000000000000001E-3</v>
      </c>
      <c r="M210" s="162">
        <v>0.32800000000000001</v>
      </c>
      <c r="N210" s="161">
        <f t="shared" si="21"/>
        <v>4.37980105352358E-7</v>
      </c>
      <c r="O210" s="162">
        <v>0.21299999999999999</v>
      </c>
      <c r="P210" s="162">
        <v>0.157</v>
      </c>
      <c r="Q210" s="162">
        <v>0.37</v>
      </c>
      <c r="R210" s="161">
        <f t="shared" si="22"/>
        <v>-0.11351351351351346</v>
      </c>
    </row>
    <row r="211" spans="1:18" ht="16.5" x14ac:dyDescent="0.3">
      <c r="A211" s="165" t="s">
        <v>152</v>
      </c>
      <c r="B211" s="164" t="s">
        <v>281</v>
      </c>
      <c r="C211" s="163">
        <v>0</v>
      </c>
      <c r="D211" s="162">
        <v>0</v>
      </c>
      <c r="E211" s="162">
        <v>0</v>
      </c>
      <c r="F211" s="161">
        <f t="shared" si="19"/>
        <v>0</v>
      </c>
      <c r="G211" s="163">
        <v>0</v>
      </c>
      <c r="H211" s="162">
        <v>0</v>
      </c>
      <c r="I211" s="162">
        <v>0</v>
      </c>
      <c r="J211" s="161" t="str">
        <f t="shared" si="20"/>
        <v/>
      </c>
      <c r="K211" s="163">
        <v>0.13300000000000001</v>
      </c>
      <c r="L211" s="162">
        <v>0.189</v>
      </c>
      <c r="M211" s="162">
        <v>0.32200000000000001</v>
      </c>
      <c r="N211" s="161">
        <f t="shared" si="21"/>
        <v>4.2996827415688799E-7</v>
      </c>
      <c r="O211" s="162">
        <v>0.13300000000000001</v>
      </c>
      <c r="P211" s="162">
        <v>0.14299999999999999</v>
      </c>
      <c r="Q211" s="162">
        <v>0.27600000000000002</v>
      </c>
      <c r="R211" s="161">
        <f t="shared" si="22"/>
        <v>0.16666666666666652</v>
      </c>
    </row>
    <row r="212" spans="1:18" ht="16.5" x14ac:dyDescent="0.3">
      <c r="A212" s="165" t="s">
        <v>424</v>
      </c>
      <c r="B212" s="164" t="s">
        <v>64</v>
      </c>
      <c r="C212" s="163">
        <v>3.4000000000000002E-2</v>
      </c>
      <c r="D212" s="162">
        <v>0</v>
      </c>
      <c r="E212" s="162">
        <v>3.4000000000000002E-2</v>
      </c>
      <c r="F212" s="161">
        <f t="shared" si="19"/>
        <v>4.0405229100432195E-7</v>
      </c>
      <c r="G212" s="163">
        <v>0.08</v>
      </c>
      <c r="H212" s="162">
        <v>0.05</v>
      </c>
      <c r="I212" s="162">
        <v>0.13</v>
      </c>
      <c r="J212" s="161">
        <f t="shared" si="20"/>
        <v>-0.7384615384615385</v>
      </c>
      <c r="K212" s="163">
        <v>0.13400000000000001</v>
      </c>
      <c r="L212" s="162">
        <v>0.12</v>
      </c>
      <c r="M212" s="162">
        <v>0.254</v>
      </c>
      <c r="N212" s="161">
        <f t="shared" si="21"/>
        <v>3.3916752060822841E-7</v>
      </c>
      <c r="O212" s="162">
        <v>0.55800000000000005</v>
      </c>
      <c r="P212" s="162">
        <v>0.71799999999999997</v>
      </c>
      <c r="Q212" s="162">
        <v>1.276</v>
      </c>
      <c r="R212" s="161">
        <f t="shared" si="22"/>
        <v>-0.80094043887147337</v>
      </c>
    </row>
    <row r="213" spans="1:18" ht="16.5" x14ac:dyDescent="0.3">
      <c r="A213" s="165" t="s">
        <v>401</v>
      </c>
      <c r="B213" s="164" t="s">
        <v>295</v>
      </c>
      <c r="C213" s="163">
        <v>0</v>
      </c>
      <c r="D213" s="162">
        <v>0</v>
      </c>
      <c r="E213" s="162">
        <v>0</v>
      </c>
      <c r="F213" s="161">
        <f t="shared" si="19"/>
        <v>0</v>
      </c>
      <c r="G213" s="163">
        <v>0</v>
      </c>
      <c r="H213" s="162">
        <v>0</v>
      </c>
      <c r="I213" s="162">
        <v>0</v>
      </c>
      <c r="J213" s="161" t="str">
        <f t="shared" si="20"/>
        <v/>
      </c>
      <c r="K213" s="163">
        <v>0.155</v>
      </c>
      <c r="L213" s="162">
        <v>6.5000000000000002E-2</v>
      </c>
      <c r="M213" s="162">
        <v>0.22</v>
      </c>
      <c r="N213" s="161">
        <f t="shared" si="21"/>
        <v>2.9376714383389862E-7</v>
      </c>
      <c r="O213" s="162">
        <v>0</v>
      </c>
      <c r="P213" s="162">
        <v>3.0000000000000001E-3</v>
      </c>
      <c r="Q213" s="162">
        <v>3.0000000000000001E-3</v>
      </c>
      <c r="R213" s="161">
        <f>IFERROR((M213/Q213-1),"")</f>
        <v>72.333333333333329</v>
      </c>
    </row>
    <row r="214" spans="1:18" ht="16.5" x14ac:dyDescent="0.3">
      <c r="A214" s="165" t="s">
        <v>182</v>
      </c>
      <c r="B214" s="164" t="s">
        <v>287</v>
      </c>
      <c r="C214" s="163">
        <v>0</v>
      </c>
      <c r="D214" s="162">
        <v>0</v>
      </c>
      <c r="E214" s="162">
        <v>0</v>
      </c>
      <c r="F214" s="161">
        <f t="shared" si="19"/>
        <v>0</v>
      </c>
      <c r="G214" s="163">
        <v>0</v>
      </c>
      <c r="H214" s="162">
        <v>0</v>
      </c>
      <c r="I214" s="162">
        <v>0</v>
      </c>
      <c r="J214" s="161" t="str">
        <f t="shared" si="20"/>
        <v/>
      </c>
      <c r="K214" s="163">
        <v>0.09</v>
      </c>
      <c r="L214" s="162">
        <v>0.11</v>
      </c>
      <c r="M214" s="162">
        <v>0.2</v>
      </c>
      <c r="N214" s="161">
        <f t="shared" si="21"/>
        <v>2.6706103984899877E-7</v>
      </c>
      <c r="O214" s="162">
        <v>0.08</v>
      </c>
      <c r="P214" s="162">
        <v>0.03</v>
      </c>
      <c r="Q214" s="162">
        <v>0.11</v>
      </c>
      <c r="R214" s="161">
        <f t="shared" si="22"/>
        <v>0.81818181818181834</v>
      </c>
    </row>
    <row r="215" spans="1:18" ht="16.5" x14ac:dyDescent="0.3">
      <c r="A215" s="165" t="s">
        <v>486</v>
      </c>
      <c r="B215" s="164" t="s">
        <v>306</v>
      </c>
      <c r="C215" s="163">
        <v>0</v>
      </c>
      <c r="D215" s="162">
        <v>0</v>
      </c>
      <c r="E215" s="162">
        <v>0</v>
      </c>
      <c r="F215" s="161">
        <f t="shared" si="19"/>
        <v>0</v>
      </c>
      <c r="G215" s="163">
        <v>0</v>
      </c>
      <c r="H215" s="162">
        <v>0</v>
      </c>
      <c r="I215" s="162">
        <v>0</v>
      </c>
      <c r="J215" s="161" t="str">
        <f t="shared" si="20"/>
        <v/>
      </c>
      <c r="K215" s="163">
        <v>0.1</v>
      </c>
      <c r="L215" s="162">
        <v>0.1</v>
      </c>
      <c r="M215" s="162">
        <v>0.2</v>
      </c>
      <c r="N215" s="161">
        <f t="shared" si="21"/>
        <v>2.6706103984899877E-7</v>
      </c>
      <c r="O215" s="162">
        <v>0</v>
      </c>
      <c r="P215" s="162">
        <v>0</v>
      </c>
      <c r="Q215" s="162">
        <v>0</v>
      </c>
      <c r="R215" s="161" t="str">
        <f t="shared" si="22"/>
        <v/>
      </c>
    </row>
    <row r="216" spans="1:18" ht="16.5" x14ac:dyDescent="0.3">
      <c r="A216" s="165" t="s">
        <v>473</v>
      </c>
      <c r="B216" s="164" t="s">
        <v>380</v>
      </c>
      <c r="C216" s="163">
        <v>0.1</v>
      </c>
      <c r="D216" s="162">
        <v>0.1</v>
      </c>
      <c r="E216" s="162">
        <v>0.2</v>
      </c>
      <c r="F216" s="161">
        <f t="shared" si="19"/>
        <v>2.3767781823783646E-6</v>
      </c>
      <c r="G216" s="163">
        <v>0</v>
      </c>
      <c r="H216" s="162">
        <v>0</v>
      </c>
      <c r="I216" s="162">
        <v>0</v>
      </c>
      <c r="J216" s="161" t="str">
        <f t="shared" si="20"/>
        <v/>
      </c>
      <c r="K216" s="163">
        <v>0.1</v>
      </c>
      <c r="L216" s="162">
        <v>0.1</v>
      </c>
      <c r="M216" s="162">
        <v>0.2</v>
      </c>
      <c r="N216" s="161">
        <f t="shared" si="21"/>
        <v>2.6706103984899877E-7</v>
      </c>
      <c r="O216" s="162">
        <v>0</v>
      </c>
      <c r="P216" s="162">
        <v>0</v>
      </c>
      <c r="Q216" s="162">
        <v>0</v>
      </c>
      <c r="R216" s="161" t="str">
        <f t="shared" si="22"/>
        <v/>
      </c>
    </row>
    <row r="217" spans="1:18" ht="16.5" x14ac:dyDescent="0.3">
      <c r="A217" s="165" t="s">
        <v>473</v>
      </c>
      <c r="B217" s="164" t="s">
        <v>237</v>
      </c>
      <c r="C217" s="163">
        <v>0</v>
      </c>
      <c r="D217" s="162">
        <v>0</v>
      </c>
      <c r="E217" s="162">
        <v>0</v>
      </c>
      <c r="F217" s="161">
        <f t="shared" si="19"/>
        <v>0</v>
      </c>
      <c r="G217" s="163">
        <v>0</v>
      </c>
      <c r="H217" s="162">
        <v>0</v>
      </c>
      <c r="I217" s="162">
        <v>0</v>
      </c>
      <c r="J217" s="161" t="str">
        <f t="shared" si="20"/>
        <v/>
      </c>
      <c r="K217" s="163">
        <v>0</v>
      </c>
      <c r="L217" s="162">
        <v>0.2</v>
      </c>
      <c r="M217" s="162">
        <v>0.2</v>
      </c>
      <c r="N217" s="161">
        <f t="shared" si="21"/>
        <v>2.6706103984899877E-7</v>
      </c>
      <c r="O217" s="162">
        <v>0</v>
      </c>
      <c r="P217" s="162">
        <v>0</v>
      </c>
      <c r="Q217" s="162">
        <v>0</v>
      </c>
      <c r="R217" s="161" t="str">
        <f t="shared" si="22"/>
        <v/>
      </c>
    </row>
    <row r="218" spans="1:18" ht="16.5" x14ac:dyDescent="0.3">
      <c r="A218" s="165" t="s">
        <v>431</v>
      </c>
      <c r="B218" s="164" t="s">
        <v>238</v>
      </c>
      <c r="C218" s="163">
        <v>0</v>
      </c>
      <c r="D218" s="162">
        <v>0</v>
      </c>
      <c r="E218" s="162">
        <v>0</v>
      </c>
      <c r="F218" s="161">
        <f t="shared" si="19"/>
        <v>0</v>
      </c>
      <c r="G218" s="163">
        <v>0</v>
      </c>
      <c r="H218" s="162">
        <v>0</v>
      </c>
      <c r="I218" s="162">
        <v>0</v>
      </c>
      <c r="J218" s="161" t="str">
        <f t="shared" si="20"/>
        <v/>
      </c>
      <c r="K218" s="163">
        <v>4.4999999999999998E-2</v>
      </c>
      <c r="L218" s="162">
        <v>0.15</v>
      </c>
      <c r="M218" s="162">
        <v>0.19500000000000001</v>
      </c>
      <c r="N218" s="161">
        <f t="shared" si="21"/>
        <v>2.6038451385277378E-7</v>
      </c>
      <c r="O218" s="162">
        <v>0.84099999999999997</v>
      </c>
      <c r="P218" s="162">
        <v>1.0489999999999999</v>
      </c>
      <c r="Q218" s="162">
        <v>1.89</v>
      </c>
      <c r="R218" s="161">
        <f t="shared" si="22"/>
        <v>-0.89682539682539686</v>
      </c>
    </row>
    <row r="219" spans="1:18" ht="16.5" x14ac:dyDescent="0.3">
      <c r="A219" s="165" t="s">
        <v>152</v>
      </c>
      <c r="B219" s="164" t="s">
        <v>284</v>
      </c>
      <c r="C219" s="163">
        <v>0</v>
      </c>
      <c r="D219" s="162">
        <v>0</v>
      </c>
      <c r="E219" s="162">
        <v>0</v>
      </c>
      <c r="F219" s="161">
        <f t="shared" si="19"/>
        <v>0</v>
      </c>
      <c r="G219" s="163">
        <v>6.5000000000000002E-2</v>
      </c>
      <c r="H219" s="162">
        <v>3.7999999999999999E-2</v>
      </c>
      <c r="I219" s="162">
        <v>0.10300000000000001</v>
      </c>
      <c r="J219" s="161">
        <f t="shared" si="20"/>
        <v>-1</v>
      </c>
      <c r="K219" s="163">
        <v>5.5E-2</v>
      </c>
      <c r="L219" s="162">
        <v>0.13800000000000001</v>
      </c>
      <c r="M219" s="162">
        <v>0.193</v>
      </c>
      <c r="N219" s="161">
        <f t="shared" si="21"/>
        <v>2.577139034542838E-7</v>
      </c>
      <c r="O219" s="162">
        <v>0.11799999999999999</v>
      </c>
      <c r="P219" s="162">
        <v>0.16600000000000001</v>
      </c>
      <c r="Q219" s="162">
        <v>0.28400000000000003</v>
      </c>
      <c r="R219" s="161">
        <f t="shared" si="22"/>
        <v>-0.32042253521126762</v>
      </c>
    </row>
    <row r="220" spans="1:18" ht="16.5" x14ac:dyDescent="0.3">
      <c r="A220" s="165" t="s">
        <v>303</v>
      </c>
      <c r="B220" s="164" t="s">
        <v>303</v>
      </c>
      <c r="C220" s="163">
        <v>0</v>
      </c>
      <c r="D220" s="162">
        <v>0</v>
      </c>
      <c r="E220" s="162">
        <v>0</v>
      </c>
      <c r="F220" s="161">
        <f t="shared" si="19"/>
        <v>0</v>
      </c>
      <c r="G220" s="163">
        <v>0</v>
      </c>
      <c r="H220" s="162">
        <v>0</v>
      </c>
      <c r="I220" s="162">
        <v>0</v>
      </c>
      <c r="J220" s="161" t="str">
        <f t="shared" si="20"/>
        <v/>
      </c>
      <c r="K220" s="163">
        <v>0.09</v>
      </c>
      <c r="L220" s="162">
        <v>0.09</v>
      </c>
      <c r="M220" s="162">
        <v>0.18</v>
      </c>
      <c r="N220" s="161">
        <f t="shared" si="21"/>
        <v>2.4035493586409887E-7</v>
      </c>
      <c r="O220" s="162">
        <v>0</v>
      </c>
      <c r="P220" s="162">
        <v>0</v>
      </c>
      <c r="Q220" s="162">
        <v>0</v>
      </c>
      <c r="R220" s="161" t="str">
        <f t="shared" si="22"/>
        <v/>
      </c>
    </row>
    <row r="221" spans="1:18" ht="16.5" x14ac:dyDescent="0.3">
      <c r="A221" s="165" t="s">
        <v>223</v>
      </c>
      <c r="B221" s="164" t="s">
        <v>243</v>
      </c>
      <c r="C221" s="163">
        <v>0.05</v>
      </c>
      <c r="D221" s="162">
        <v>0</v>
      </c>
      <c r="E221" s="162">
        <v>0.05</v>
      </c>
      <c r="F221" s="161">
        <f t="shared" si="19"/>
        <v>5.9419454559459116E-7</v>
      </c>
      <c r="G221" s="163">
        <v>0</v>
      </c>
      <c r="H221" s="162">
        <v>0</v>
      </c>
      <c r="I221" s="162">
        <v>0</v>
      </c>
      <c r="J221" s="161" t="str">
        <f t="shared" si="20"/>
        <v/>
      </c>
      <c r="K221" s="163">
        <v>0.13</v>
      </c>
      <c r="L221" s="162">
        <v>3.5000000000000003E-2</v>
      </c>
      <c r="M221" s="162">
        <v>0.16500000000000001</v>
      </c>
      <c r="N221" s="161">
        <f t="shared" si="21"/>
        <v>2.2032535787542399E-7</v>
      </c>
      <c r="O221" s="162">
        <v>0.01</v>
      </c>
      <c r="P221" s="162">
        <v>0.2</v>
      </c>
      <c r="Q221" s="162">
        <v>0.21000000000000002</v>
      </c>
      <c r="R221" s="161">
        <f t="shared" si="22"/>
        <v>-0.2142857142857143</v>
      </c>
    </row>
    <row r="222" spans="1:18" ht="16.5" x14ac:dyDescent="0.3">
      <c r="A222" s="165" t="s">
        <v>479</v>
      </c>
      <c r="B222" s="164" t="s">
        <v>217</v>
      </c>
      <c r="C222" s="163">
        <v>0</v>
      </c>
      <c r="D222" s="162">
        <v>0</v>
      </c>
      <c r="E222" s="162">
        <v>0</v>
      </c>
      <c r="F222" s="161">
        <f t="shared" si="19"/>
        <v>0</v>
      </c>
      <c r="G222" s="163">
        <v>0</v>
      </c>
      <c r="H222" s="162">
        <v>0</v>
      </c>
      <c r="I222" s="162">
        <v>0</v>
      </c>
      <c r="J222" s="161" t="str">
        <f t="shared" si="20"/>
        <v/>
      </c>
      <c r="K222" s="163">
        <v>0.05</v>
      </c>
      <c r="L222" s="162">
        <v>0.11</v>
      </c>
      <c r="M222" s="162">
        <v>0.16</v>
      </c>
      <c r="N222" s="161">
        <f t="shared" si="21"/>
        <v>2.13648831879199E-7</v>
      </c>
      <c r="O222" s="162">
        <v>8.9999999999999993E-3</v>
      </c>
      <c r="P222" s="162">
        <v>8.9999999999999993E-3</v>
      </c>
      <c r="Q222" s="162">
        <v>1.7999999999999999E-2</v>
      </c>
      <c r="R222" s="161">
        <f t="shared" si="22"/>
        <v>7.8888888888888893</v>
      </c>
    </row>
    <row r="223" spans="1:18" ht="16.5" x14ac:dyDescent="0.3">
      <c r="A223" s="165" t="s">
        <v>213</v>
      </c>
      <c r="B223" s="164" t="s">
        <v>302</v>
      </c>
      <c r="C223" s="163">
        <v>0</v>
      </c>
      <c r="D223" s="162">
        <v>0</v>
      </c>
      <c r="E223" s="162">
        <v>0</v>
      </c>
      <c r="F223" s="161">
        <f t="shared" si="19"/>
        <v>0</v>
      </c>
      <c r="G223" s="163">
        <v>0</v>
      </c>
      <c r="H223" s="162">
        <v>0</v>
      </c>
      <c r="I223" s="162">
        <v>0</v>
      </c>
      <c r="J223" s="161" t="str">
        <f t="shared" si="20"/>
        <v/>
      </c>
      <c r="K223" s="163">
        <v>0.08</v>
      </c>
      <c r="L223" s="162">
        <v>0.08</v>
      </c>
      <c r="M223" s="162">
        <v>0.16</v>
      </c>
      <c r="N223" s="161">
        <f t="shared" si="21"/>
        <v>2.13648831879199E-7</v>
      </c>
      <c r="O223" s="162">
        <v>0</v>
      </c>
      <c r="P223" s="162">
        <v>0</v>
      </c>
      <c r="Q223" s="162">
        <v>0</v>
      </c>
      <c r="R223" s="161" t="str">
        <f t="shared" si="22"/>
        <v/>
      </c>
    </row>
    <row r="224" spans="1:18" ht="16.5" x14ac:dyDescent="0.3">
      <c r="A224" s="165" t="s">
        <v>404</v>
      </c>
      <c r="B224" s="164" t="s">
        <v>161</v>
      </c>
      <c r="C224" s="163">
        <v>8.0000000000000002E-3</v>
      </c>
      <c r="D224" s="162">
        <v>0.04</v>
      </c>
      <c r="E224" s="162">
        <v>4.8000000000000001E-2</v>
      </c>
      <c r="F224" s="161">
        <f t="shared" si="19"/>
        <v>5.7042676377080746E-7</v>
      </c>
      <c r="G224" s="163">
        <v>2.1000000000000001E-2</v>
      </c>
      <c r="H224" s="162">
        <v>2.5000000000000001E-2</v>
      </c>
      <c r="I224" s="162">
        <v>4.5999999999999999E-2</v>
      </c>
      <c r="J224" s="161">
        <f t="shared" si="20"/>
        <v>4.3478260869565188E-2</v>
      </c>
      <c r="K224" s="163">
        <v>5.8999999999999997E-2</v>
      </c>
      <c r="L224" s="162">
        <v>9.9000000000000005E-2</v>
      </c>
      <c r="M224" s="162">
        <v>0.158</v>
      </c>
      <c r="N224" s="161">
        <f t="shared" si="21"/>
        <v>2.1097822148070902E-7</v>
      </c>
      <c r="O224" s="162">
        <v>0.13500000000000001</v>
      </c>
      <c r="P224" s="162">
        <v>0.14000000000000001</v>
      </c>
      <c r="Q224" s="162">
        <v>0.27500000000000002</v>
      </c>
      <c r="R224" s="161">
        <f t="shared" si="22"/>
        <v>-0.42545454545454553</v>
      </c>
    </row>
    <row r="225" spans="1:18" ht="16.5" x14ac:dyDescent="0.3">
      <c r="A225" s="165" t="s">
        <v>473</v>
      </c>
      <c r="B225" s="164" t="s">
        <v>259</v>
      </c>
      <c r="C225" s="163">
        <v>0.01</v>
      </c>
      <c r="D225" s="162">
        <v>4.4999999999999998E-2</v>
      </c>
      <c r="E225" s="162">
        <v>5.5E-2</v>
      </c>
      <c r="F225" s="161">
        <f t="shared" si="19"/>
        <v>6.5361400015405024E-7</v>
      </c>
      <c r="G225" s="163">
        <v>0</v>
      </c>
      <c r="H225" s="162">
        <v>0</v>
      </c>
      <c r="I225" s="162">
        <v>0</v>
      </c>
      <c r="J225" s="161" t="str">
        <f t="shared" si="20"/>
        <v/>
      </c>
      <c r="K225" s="163">
        <v>3.2000000000000001E-2</v>
      </c>
      <c r="L225" s="162">
        <v>0.126</v>
      </c>
      <c r="M225" s="162">
        <v>0.158</v>
      </c>
      <c r="N225" s="161">
        <f t="shared" si="21"/>
        <v>2.1097822148070902E-7</v>
      </c>
      <c r="O225" s="162">
        <v>0</v>
      </c>
      <c r="P225" s="162">
        <v>0</v>
      </c>
      <c r="Q225" s="162">
        <v>0</v>
      </c>
      <c r="R225" s="161" t="str">
        <f t="shared" si="22"/>
        <v/>
      </c>
    </row>
    <row r="226" spans="1:18" ht="16.5" x14ac:dyDescent="0.3">
      <c r="A226" s="165" t="s">
        <v>81</v>
      </c>
      <c r="B226" s="164" t="s">
        <v>379</v>
      </c>
      <c r="C226" s="163">
        <v>0.1</v>
      </c>
      <c r="D226" s="162">
        <v>5.3999999999999999E-2</v>
      </c>
      <c r="E226" s="162">
        <v>0.154</v>
      </c>
      <c r="F226" s="161">
        <f t="shared" si="19"/>
        <v>1.8301192004313406E-6</v>
      </c>
      <c r="G226" s="163">
        <v>0</v>
      </c>
      <c r="H226" s="162">
        <v>0</v>
      </c>
      <c r="I226" s="162">
        <v>0</v>
      </c>
      <c r="J226" s="161" t="str">
        <f t="shared" si="20"/>
        <v/>
      </c>
      <c r="K226" s="163">
        <v>0.1</v>
      </c>
      <c r="L226" s="162">
        <v>5.3999999999999999E-2</v>
      </c>
      <c r="M226" s="162">
        <v>0.154</v>
      </c>
      <c r="N226" s="161">
        <f t="shared" si="21"/>
        <v>2.0563700068372905E-7</v>
      </c>
      <c r="O226" s="162">
        <v>0</v>
      </c>
      <c r="P226" s="162">
        <v>0</v>
      </c>
      <c r="Q226" s="162">
        <v>0</v>
      </c>
      <c r="R226" s="161" t="str">
        <f t="shared" si="22"/>
        <v/>
      </c>
    </row>
    <row r="227" spans="1:18" ht="16.5" x14ac:dyDescent="0.3">
      <c r="A227" s="165" t="s">
        <v>153</v>
      </c>
      <c r="B227" s="164" t="s">
        <v>153</v>
      </c>
      <c r="C227" s="163">
        <v>0</v>
      </c>
      <c r="D227" s="162">
        <v>0</v>
      </c>
      <c r="E227" s="162">
        <v>0</v>
      </c>
      <c r="F227" s="161">
        <f t="shared" si="19"/>
        <v>0</v>
      </c>
      <c r="G227" s="163">
        <v>0</v>
      </c>
      <c r="H227" s="162">
        <v>0</v>
      </c>
      <c r="I227" s="162">
        <v>0</v>
      </c>
      <c r="J227" s="161" t="str">
        <f t="shared" si="20"/>
        <v/>
      </c>
      <c r="K227" s="163">
        <v>7.3999999999999996E-2</v>
      </c>
      <c r="L227" s="162">
        <v>7.8E-2</v>
      </c>
      <c r="M227" s="162">
        <v>0.152</v>
      </c>
      <c r="N227" s="161">
        <f t="shared" si="21"/>
        <v>2.0296639028523904E-7</v>
      </c>
      <c r="O227" s="162">
        <v>0.12</v>
      </c>
      <c r="P227" s="162">
        <v>0.12</v>
      </c>
      <c r="Q227" s="162">
        <v>0.24</v>
      </c>
      <c r="R227" s="161">
        <f t="shared" si="22"/>
        <v>-0.3666666666666667</v>
      </c>
    </row>
    <row r="228" spans="1:18" ht="16.5" x14ac:dyDescent="0.3">
      <c r="A228" s="165" t="s">
        <v>485</v>
      </c>
      <c r="B228" s="164" t="s">
        <v>244</v>
      </c>
      <c r="C228" s="163">
        <v>0</v>
      </c>
      <c r="D228" s="162">
        <v>0</v>
      </c>
      <c r="E228" s="162">
        <v>0</v>
      </c>
      <c r="F228" s="161">
        <f t="shared" si="19"/>
        <v>0</v>
      </c>
      <c r="G228" s="163">
        <v>0</v>
      </c>
      <c r="H228" s="162">
        <v>0</v>
      </c>
      <c r="I228" s="162">
        <v>0</v>
      </c>
      <c r="J228" s="161" t="str">
        <f t="shared" si="20"/>
        <v/>
      </c>
      <c r="K228" s="163">
        <v>0.1</v>
      </c>
      <c r="L228" s="162">
        <v>0.05</v>
      </c>
      <c r="M228" s="162">
        <v>0.15000000000000002</v>
      </c>
      <c r="N228" s="161">
        <f t="shared" si="21"/>
        <v>2.0029577988674911E-7</v>
      </c>
      <c r="O228" s="162">
        <v>0.18</v>
      </c>
      <c r="P228" s="162">
        <v>0.08</v>
      </c>
      <c r="Q228" s="162">
        <v>0.26</v>
      </c>
      <c r="R228" s="161">
        <f t="shared" si="22"/>
        <v>-0.42307692307692302</v>
      </c>
    </row>
    <row r="229" spans="1:18" ht="16.5" x14ac:dyDescent="0.3">
      <c r="A229" s="165" t="s">
        <v>198</v>
      </c>
      <c r="B229" s="164" t="s">
        <v>311</v>
      </c>
      <c r="C229" s="163">
        <v>0</v>
      </c>
      <c r="D229" s="162">
        <v>0</v>
      </c>
      <c r="E229" s="162">
        <v>0</v>
      </c>
      <c r="F229" s="161">
        <f t="shared" si="19"/>
        <v>0</v>
      </c>
      <c r="G229" s="163">
        <v>0</v>
      </c>
      <c r="H229" s="162">
        <v>0</v>
      </c>
      <c r="I229" s="162">
        <v>0</v>
      </c>
      <c r="J229" s="161" t="str">
        <f t="shared" si="20"/>
        <v/>
      </c>
      <c r="K229" s="163">
        <v>0.15</v>
      </c>
      <c r="L229" s="162">
        <v>0</v>
      </c>
      <c r="M229" s="162">
        <v>0.15</v>
      </c>
      <c r="N229" s="161">
        <f t="shared" si="21"/>
        <v>2.0029577988674905E-7</v>
      </c>
      <c r="O229" s="162">
        <v>0</v>
      </c>
      <c r="P229" s="162">
        <v>0</v>
      </c>
      <c r="Q229" s="162">
        <v>0</v>
      </c>
      <c r="R229" s="161" t="str">
        <f t="shared" si="22"/>
        <v/>
      </c>
    </row>
    <row r="230" spans="1:18" ht="16.5" x14ac:dyDescent="0.3">
      <c r="A230" s="165" t="s">
        <v>234</v>
      </c>
      <c r="B230" s="164" t="s">
        <v>234</v>
      </c>
      <c r="C230" s="163">
        <v>0</v>
      </c>
      <c r="D230" s="162">
        <v>0</v>
      </c>
      <c r="E230" s="162">
        <v>0</v>
      </c>
      <c r="F230" s="161">
        <f t="shared" si="19"/>
        <v>0</v>
      </c>
      <c r="G230" s="163">
        <v>0</v>
      </c>
      <c r="H230" s="162">
        <v>0</v>
      </c>
      <c r="I230" s="162">
        <v>0</v>
      </c>
      <c r="J230" s="161" t="str">
        <f t="shared" si="20"/>
        <v/>
      </c>
      <c r="K230" s="163">
        <v>0.06</v>
      </c>
      <c r="L230" s="162">
        <v>0.08</v>
      </c>
      <c r="M230" s="162">
        <v>0.14000000000000001</v>
      </c>
      <c r="N230" s="161">
        <f t="shared" si="21"/>
        <v>1.8694272789429916E-7</v>
      </c>
      <c r="O230" s="162">
        <v>0</v>
      </c>
      <c r="P230" s="162">
        <v>0</v>
      </c>
      <c r="Q230" s="162">
        <v>0</v>
      </c>
      <c r="R230" s="161" t="str">
        <f t="shared" si="22"/>
        <v/>
      </c>
    </row>
    <row r="231" spans="1:18" ht="16.5" x14ac:dyDescent="0.3">
      <c r="A231" s="165" t="s">
        <v>213</v>
      </c>
      <c r="B231" s="164" t="s">
        <v>286</v>
      </c>
      <c r="C231" s="163">
        <v>0</v>
      </c>
      <c r="D231" s="162">
        <v>0</v>
      </c>
      <c r="E231" s="162">
        <v>0</v>
      </c>
      <c r="F231" s="161">
        <f t="shared" si="19"/>
        <v>0</v>
      </c>
      <c r="G231" s="163">
        <v>0</v>
      </c>
      <c r="H231" s="162">
        <v>0</v>
      </c>
      <c r="I231" s="162">
        <v>0</v>
      </c>
      <c r="J231" s="161" t="str">
        <f t="shared" si="20"/>
        <v/>
      </c>
      <c r="K231" s="163">
        <v>7.0000000000000007E-2</v>
      </c>
      <c r="L231" s="162">
        <v>7.0000000000000007E-2</v>
      </c>
      <c r="M231" s="162">
        <v>0.14000000000000001</v>
      </c>
      <c r="N231" s="161">
        <f t="shared" si="21"/>
        <v>1.8694272789429916E-7</v>
      </c>
      <c r="O231" s="162">
        <v>0</v>
      </c>
      <c r="P231" s="162">
        <v>0</v>
      </c>
      <c r="Q231" s="162">
        <v>0</v>
      </c>
      <c r="R231" s="161" t="str">
        <f t="shared" si="22"/>
        <v/>
      </c>
    </row>
    <row r="232" spans="1:18" ht="16.5" x14ac:dyDescent="0.3">
      <c r="A232" s="165" t="s">
        <v>477</v>
      </c>
      <c r="B232" s="164" t="s">
        <v>290</v>
      </c>
      <c r="C232" s="163">
        <v>0.11</v>
      </c>
      <c r="D232" s="162">
        <v>0</v>
      </c>
      <c r="E232" s="162">
        <v>0.11</v>
      </c>
      <c r="F232" s="161">
        <f t="shared" si="19"/>
        <v>1.3072280003081005E-6</v>
      </c>
      <c r="G232" s="163">
        <v>0</v>
      </c>
      <c r="H232" s="162">
        <v>5.0000000000000001E-3</v>
      </c>
      <c r="I232" s="162">
        <v>5.0000000000000001E-3</v>
      </c>
      <c r="J232" s="161">
        <f t="shared" si="20"/>
        <v>21</v>
      </c>
      <c r="K232" s="163">
        <v>0.13500000000000001</v>
      </c>
      <c r="L232" s="162">
        <v>0</v>
      </c>
      <c r="M232" s="162">
        <v>0.13500000000000001</v>
      </c>
      <c r="N232" s="161">
        <f t="shared" si="21"/>
        <v>1.8026620189807417E-7</v>
      </c>
      <c r="O232" s="162">
        <v>0</v>
      </c>
      <c r="P232" s="162">
        <v>5.0000000000000001E-3</v>
      </c>
      <c r="Q232" s="162">
        <v>5.0000000000000001E-3</v>
      </c>
      <c r="R232" s="161">
        <f t="shared" si="22"/>
        <v>26</v>
      </c>
    </row>
    <row r="233" spans="1:18" ht="16.5" x14ac:dyDescent="0.3">
      <c r="A233" s="165" t="s">
        <v>227</v>
      </c>
      <c r="B233" s="164" t="s">
        <v>396</v>
      </c>
      <c r="C233" s="163">
        <v>0</v>
      </c>
      <c r="D233" s="162">
        <v>0</v>
      </c>
      <c r="E233" s="162">
        <v>0</v>
      </c>
      <c r="F233" s="161">
        <f t="shared" si="19"/>
        <v>0</v>
      </c>
      <c r="G233" s="163">
        <v>0</v>
      </c>
      <c r="H233" s="162">
        <v>0</v>
      </c>
      <c r="I233" s="162">
        <v>0</v>
      </c>
      <c r="J233" s="161" t="str">
        <f t="shared" si="20"/>
        <v/>
      </c>
      <c r="K233" s="163">
        <v>0.13</v>
      </c>
      <c r="L233" s="162">
        <v>0</v>
      </c>
      <c r="M233" s="162">
        <v>0.13</v>
      </c>
      <c r="N233" s="161">
        <f t="shared" si="21"/>
        <v>1.7358967590184921E-7</v>
      </c>
      <c r="O233" s="162">
        <v>0</v>
      </c>
      <c r="P233" s="162">
        <v>0</v>
      </c>
      <c r="Q233" s="162">
        <v>0</v>
      </c>
      <c r="R233" s="161" t="str">
        <f t="shared" si="22"/>
        <v/>
      </c>
    </row>
    <row r="234" spans="1:18" ht="16.5" x14ac:dyDescent="0.3">
      <c r="A234" s="165" t="s">
        <v>482</v>
      </c>
      <c r="B234" s="164" t="s">
        <v>136</v>
      </c>
      <c r="C234" s="163">
        <v>0</v>
      </c>
      <c r="D234" s="162">
        <v>0</v>
      </c>
      <c r="E234" s="162">
        <v>0</v>
      </c>
      <c r="F234" s="161">
        <f t="shared" si="19"/>
        <v>0</v>
      </c>
      <c r="G234" s="163">
        <v>0.08</v>
      </c>
      <c r="H234" s="162">
        <v>0.08</v>
      </c>
      <c r="I234" s="162">
        <v>0.16</v>
      </c>
      <c r="J234" s="161">
        <f t="shared" si="20"/>
        <v>-1</v>
      </c>
      <c r="K234" s="163">
        <v>0.02</v>
      </c>
      <c r="L234" s="162">
        <v>0.105</v>
      </c>
      <c r="M234" s="162">
        <v>0.125</v>
      </c>
      <c r="N234" s="161">
        <f t="shared" si="21"/>
        <v>1.6691314990562422E-7</v>
      </c>
      <c r="O234" s="162">
        <v>0.38100000000000001</v>
      </c>
      <c r="P234" s="162">
        <v>0.61599999999999999</v>
      </c>
      <c r="Q234" s="162">
        <v>0.997</v>
      </c>
      <c r="R234" s="161">
        <f t="shared" si="22"/>
        <v>-0.87462387161484456</v>
      </c>
    </row>
    <row r="235" spans="1:18" ht="16.5" x14ac:dyDescent="0.3">
      <c r="A235" s="165" t="s">
        <v>411</v>
      </c>
      <c r="B235" s="164" t="s">
        <v>241</v>
      </c>
      <c r="C235" s="163">
        <v>0</v>
      </c>
      <c r="D235" s="162">
        <v>0</v>
      </c>
      <c r="E235" s="162">
        <v>0</v>
      </c>
      <c r="F235" s="161">
        <f t="shared" si="19"/>
        <v>0</v>
      </c>
      <c r="G235" s="163">
        <v>0</v>
      </c>
      <c r="H235" s="162">
        <v>0</v>
      </c>
      <c r="I235" s="162">
        <v>0</v>
      </c>
      <c r="J235" s="161" t="str">
        <f t="shared" si="20"/>
        <v/>
      </c>
      <c r="K235" s="163">
        <v>0.1</v>
      </c>
      <c r="L235" s="162">
        <v>2.5000000000000001E-2</v>
      </c>
      <c r="M235" s="162">
        <v>0.125</v>
      </c>
      <c r="N235" s="161">
        <f t="shared" si="21"/>
        <v>1.6691314990562422E-7</v>
      </c>
      <c r="O235" s="162">
        <v>0</v>
      </c>
      <c r="P235" s="162">
        <v>0</v>
      </c>
      <c r="Q235" s="162">
        <v>0</v>
      </c>
      <c r="R235" s="161" t="str">
        <f t="shared" si="22"/>
        <v/>
      </c>
    </row>
    <row r="236" spans="1:18" ht="16.5" x14ac:dyDescent="0.3">
      <c r="A236" s="165" t="s">
        <v>198</v>
      </c>
      <c r="B236" s="164" t="s">
        <v>285</v>
      </c>
      <c r="C236" s="163">
        <v>0</v>
      </c>
      <c r="D236" s="162">
        <v>0</v>
      </c>
      <c r="E236" s="162">
        <v>0</v>
      </c>
      <c r="F236" s="161">
        <f t="shared" si="19"/>
        <v>0</v>
      </c>
      <c r="G236" s="163">
        <v>0</v>
      </c>
      <c r="H236" s="162">
        <v>0</v>
      </c>
      <c r="I236" s="162">
        <v>0</v>
      </c>
      <c r="J236" s="161" t="str">
        <f t="shared" si="20"/>
        <v/>
      </c>
      <c r="K236" s="163">
        <v>0.06</v>
      </c>
      <c r="L236" s="162">
        <v>0.06</v>
      </c>
      <c r="M236" s="162">
        <v>0.12</v>
      </c>
      <c r="N236" s="161">
        <f t="shared" si="21"/>
        <v>1.6023662390939926E-7</v>
      </c>
      <c r="O236" s="162">
        <v>0</v>
      </c>
      <c r="P236" s="162">
        <v>0</v>
      </c>
      <c r="Q236" s="162">
        <v>0</v>
      </c>
      <c r="R236" s="161" t="str">
        <f t="shared" si="22"/>
        <v/>
      </c>
    </row>
    <row r="237" spans="1:18" ht="16.5" x14ac:dyDescent="0.3">
      <c r="A237" s="165" t="s">
        <v>442</v>
      </c>
      <c r="B237" s="164" t="s">
        <v>366</v>
      </c>
      <c r="C237" s="163">
        <v>0</v>
      </c>
      <c r="D237" s="162">
        <v>0</v>
      </c>
      <c r="E237" s="162">
        <v>0</v>
      </c>
      <c r="F237" s="161">
        <f t="shared" si="19"/>
        <v>0</v>
      </c>
      <c r="G237" s="163">
        <v>0</v>
      </c>
      <c r="H237" s="162">
        <v>0</v>
      </c>
      <c r="I237" s="162">
        <v>0</v>
      </c>
      <c r="J237" s="161" t="str">
        <f t="shared" si="20"/>
        <v/>
      </c>
      <c r="K237" s="163">
        <v>0</v>
      </c>
      <c r="L237" s="162">
        <v>0.12</v>
      </c>
      <c r="M237" s="162">
        <v>0.12</v>
      </c>
      <c r="N237" s="161">
        <f t="shared" si="21"/>
        <v>1.6023662390939926E-7</v>
      </c>
      <c r="O237" s="162">
        <v>0</v>
      </c>
      <c r="P237" s="162">
        <v>0</v>
      </c>
      <c r="Q237" s="162">
        <v>0</v>
      </c>
      <c r="R237" s="161" t="str">
        <f t="shared" si="22"/>
        <v/>
      </c>
    </row>
    <row r="238" spans="1:18" ht="16.5" x14ac:dyDescent="0.3">
      <c r="A238" s="165" t="s">
        <v>209</v>
      </c>
      <c r="B238" s="164" t="s">
        <v>271</v>
      </c>
      <c r="C238" s="163">
        <v>0</v>
      </c>
      <c r="D238" s="162">
        <v>0</v>
      </c>
      <c r="E238" s="162">
        <v>0</v>
      </c>
      <c r="F238" s="161">
        <f t="shared" si="19"/>
        <v>0</v>
      </c>
      <c r="G238" s="163">
        <v>0</v>
      </c>
      <c r="H238" s="162">
        <v>0</v>
      </c>
      <c r="I238" s="162">
        <v>0</v>
      </c>
      <c r="J238" s="161" t="str">
        <f t="shared" si="20"/>
        <v/>
      </c>
      <c r="K238" s="163">
        <v>5.1999999999999998E-2</v>
      </c>
      <c r="L238" s="162">
        <v>6.8000000000000005E-2</v>
      </c>
      <c r="M238" s="162">
        <v>0.12</v>
      </c>
      <c r="N238" s="161">
        <f t="shared" si="21"/>
        <v>1.6023662390939926E-7</v>
      </c>
      <c r="O238" s="162">
        <v>0</v>
      </c>
      <c r="P238" s="162">
        <v>0</v>
      </c>
      <c r="Q238" s="162">
        <v>0</v>
      </c>
      <c r="R238" s="161" t="str">
        <f t="shared" si="22"/>
        <v/>
      </c>
    </row>
    <row r="239" spans="1:18" ht="16.5" x14ac:dyDescent="0.3">
      <c r="A239" s="165" t="s">
        <v>213</v>
      </c>
      <c r="B239" s="164" t="s">
        <v>263</v>
      </c>
      <c r="C239" s="163">
        <v>0</v>
      </c>
      <c r="D239" s="162">
        <v>0</v>
      </c>
      <c r="E239" s="162">
        <v>0</v>
      </c>
      <c r="F239" s="161">
        <f t="shared" si="19"/>
        <v>0</v>
      </c>
      <c r="G239" s="163">
        <v>0</v>
      </c>
      <c r="H239" s="162">
        <v>0.15</v>
      </c>
      <c r="I239" s="162">
        <v>0.15</v>
      </c>
      <c r="J239" s="161">
        <f t="shared" si="20"/>
        <v>-1</v>
      </c>
      <c r="K239" s="163">
        <v>5.0000000000000001E-3</v>
      </c>
      <c r="L239" s="162">
        <v>0.105</v>
      </c>
      <c r="M239" s="162">
        <v>0.11</v>
      </c>
      <c r="N239" s="161">
        <f t="shared" si="21"/>
        <v>1.4688357191694931E-7</v>
      </c>
      <c r="O239" s="162">
        <v>0.41299999999999998</v>
      </c>
      <c r="P239" s="162">
        <v>1.0349999999999999</v>
      </c>
      <c r="Q239" s="162">
        <v>1.448</v>
      </c>
      <c r="R239" s="161">
        <f t="shared" si="22"/>
        <v>-0.92403314917127077</v>
      </c>
    </row>
    <row r="240" spans="1:18" ht="16.5" x14ac:dyDescent="0.3">
      <c r="A240" s="165" t="s">
        <v>153</v>
      </c>
      <c r="B240" s="164" t="s">
        <v>246</v>
      </c>
      <c r="C240" s="163">
        <v>0</v>
      </c>
      <c r="D240" s="162">
        <v>0</v>
      </c>
      <c r="E240" s="162">
        <v>0</v>
      </c>
      <c r="F240" s="161">
        <f t="shared" si="19"/>
        <v>0</v>
      </c>
      <c r="G240" s="163">
        <v>0</v>
      </c>
      <c r="H240" s="162">
        <v>0</v>
      </c>
      <c r="I240" s="162">
        <v>0</v>
      </c>
      <c r="J240" s="161" t="str">
        <f t="shared" si="20"/>
        <v/>
      </c>
      <c r="K240" s="163">
        <v>5.5E-2</v>
      </c>
      <c r="L240" s="162">
        <v>5.5E-2</v>
      </c>
      <c r="M240" s="162">
        <v>0.11</v>
      </c>
      <c r="N240" s="161">
        <f t="shared" si="21"/>
        <v>1.4688357191694931E-7</v>
      </c>
      <c r="O240" s="162">
        <v>0.02</v>
      </c>
      <c r="P240" s="162">
        <v>0</v>
      </c>
      <c r="Q240" s="162">
        <v>0.02</v>
      </c>
      <c r="R240" s="161">
        <f t="shared" si="22"/>
        <v>4.5</v>
      </c>
    </row>
    <row r="241" spans="1:18" ht="16.5" x14ac:dyDescent="0.3">
      <c r="A241" s="165" t="s">
        <v>476</v>
      </c>
      <c r="B241" s="164" t="s">
        <v>262</v>
      </c>
      <c r="C241" s="163">
        <v>0.05</v>
      </c>
      <c r="D241" s="162">
        <v>0.01</v>
      </c>
      <c r="E241" s="162">
        <v>6.0000000000000005E-2</v>
      </c>
      <c r="F241" s="161">
        <f t="shared" si="19"/>
        <v>7.1303345471350933E-7</v>
      </c>
      <c r="G241" s="163">
        <v>0</v>
      </c>
      <c r="H241" s="162">
        <v>0</v>
      </c>
      <c r="I241" s="162">
        <v>0</v>
      </c>
      <c r="J241" s="161" t="str">
        <f t="shared" si="20"/>
        <v/>
      </c>
      <c r="K241" s="163">
        <v>7.0000000000000007E-2</v>
      </c>
      <c r="L241" s="162">
        <v>0.03</v>
      </c>
      <c r="M241" s="162">
        <v>0.1</v>
      </c>
      <c r="N241" s="161">
        <f t="shared" si="21"/>
        <v>1.3353051992449939E-7</v>
      </c>
      <c r="O241" s="162">
        <v>0.11</v>
      </c>
      <c r="P241" s="162">
        <v>0.17499999999999999</v>
      </c>
      <c r="Q241" s="162">
        <v>0.28499999999999998</v>
      </c>
      <c r="R241" s="161">
        <f t="shared" si="22"/>
        <v>-0.64912280701754388</v>
      </c>
    </row>
    <row r="242" spans="1:18" ht="16.5" x14ac:dyDescent="0.3">
      <c r="A242" s="165" t="s">
        <v>451</v>
      </c>
      <c r="B242" s="164" t="s">
        <v>257</v>
      </c>
      <c r="C242" s="163">
        <v>0</v>
      </c>
      <c r="D242" s="162">
        <v>0</v>
      </c>
      <c r="E242" s="162">
        <v>0</v>
      </c>
      <c r="F242" s="161">
        <f t="shared" si="19"/>
        <v>0</v>
      </c>
      <c r="G242" s="163">
        <v>0</v>
      </c>
      <c r="H242" s="162">
        <v>0</v>
      </c>
      <c r="I242" s="162">
        <v>0</v>
      </c>
      <c r="J242" s="161" t="str">
        <f t="shared" si="20"/>
        <v/>
      </c>
      <c r="K242" s="163">
        <v>3.5000000000000003E-2</v>
      </c>
      <c r="L242" s="162">
        <v>6.5000000000000002E-2</v>
      </c>
      <c r="M242" s="162">
        <v>0.1</v>
      </c>
      <c r="N242" s="161">
        <f t="shared" si="21"/>
        <v>1.3353051992449939E-7</v>
      </c>
      <c r="O242" s="162">
        <v>9.5000000000000001E-2</v>
      </c>
      <c r="P242" s="162">
        <v>7.4999999999999997E-2</v>
      </c>
      <c r="Q242" s="162">
        <v>0.16999999999999998</v>
      </c>
      <c r="R242" s="161">
        <f t="shared" si="22"/>
        <v>-0.41176470588235281</v>
      </c>
    </row>
    <row r="243" spans="1:18" ht="16.5" x14ac:dyDescent="0.3">
      <c r="A243" s="165" t="s">
        <v>152</v>
      </c>
      <c r="B243" s="164" t="s">
        <v>369</v>
      </c>
      <c r="C243" s="163">
        <v>0</v>
      </c>
      <c r="D243" s="162">
        <v>0</v>
      </c>
      <c r="E243" s="162">
        <v>0</v>
      </c>
      <c r="F243" s="161">
        <f t="shared" si="19"/>
        <v>0</v>
      </c>
      <c r="G243" s="163">
        <v>0</v>
      </c>
      <c r="H243" s="162">
        <v>0</v>
      </c>
      <c r="I243" s="162">
        <v>0</v>
      </c>
      <c r="J243" s="161" t="str">
        <f t="shared" si="20"/>
        <v/>
      </c>
      <c r="K243" s="163">
        <v>0</v>
      </c>
      <c r="L243" s="162">
        <v>0.1</v>
      </c>
      <c r="M243" s="162">
        <v>0.1</v>
      </c>
      <c r="N243" s="161">
        <f t="shared" si="21"/>
        <v>1.3353051992449939E-7</v>
      </c>
      <c r="O243" s="162">
        <v>0</v>
      </c>
      <c r="P243" s="162">
        <v>0</v>
      </c>
      <c r="Q243" s="162">
        <v>0</v>
      </c>
      <c r="R243" s="161" t="str">
        <f t="shared" si="22"/>
        <v/>
      </c>
    </row>
    <row r="244" spans="1:18" ht="16.5" x14ac:dyDescent="0.3">
      <c r="A244" s="165" t="s">
        <v>473</v>
      </c>
      <c r="B244" s="164" t="s">
        <v>249</v>
      </c>
      <c r="C244" s="163">
        <v>0</v>
      </c>
      <c r="D244" s="162">
        <v>0</v>
      </c>
      <c r="E244" s="162">
        <v>0</v>
      </c>
      <c r="F244" s="161">
        <f t="shared" si="19"/>
        <v>0</v>
      </c>
      <c r="G244" s="163">
        <v>0</v>
      </c>
      <c r="H244" s="162">
        <v>0</v>
      </c>
      <c r="I244" s="162">
        <v>0</v>
      </c>
      <c r="J244" s="161" t="str">
        <f t="shared" si="20"/>
        <v/>
      </c>
      <c r="K244" s="163">
        <v>6.8000000000000005E-2</v>
      </c>
      <c r="L244" s="162">
        <v>0.02</v>
      </c>
      <c r="M244" s="162">
        <v>8.8000000000000009E-2</v>
      </c>
      <c r="N244" s="161">
        <f t="shared" si="21"/>
        <v>1.1750685753355947E-7</v>
      </c>
      <c r="O244" s="162">
        <v>0.08</v>
      </c>
      <c r="P244" s="162">
        <v>7.4999999999999997E-2</v>
      </c>
      <c r="Q244" s="162">
        <v>0.155</v>
      </c>
      <c r="R244" s="161">
        <f t="shared" si="22"/>
        <v>-0.43225806451612903</v>
      </c>
    </row>
    <row r="245" spans="1:18" ht="16.5" x14ac:dyDescent="0.3">
      <c r="A245" s="165" t="s">
        <v>475</v>
      </c>
      <c r="B245" s="164" t="s">
        <v>320</v>
      </c>
      <c r="C245" s="163">
        <v>0</v>
      </c>
      <c r="D245" s="162">
        <v>0.08</v>
      </c>
      <c r="E245" s="162">
        <v>0.08</v>
      </c>
      <c r="F245" s="161">
        <f t="shared" si="19"/>
        <v>9.5071127295134577E-7</v>
      </c>
      <c r="G245" s="163">
        <v>0</v>
      </c>
      <c r="H245" s="162">
        <v>0</v>
      </c>
      <c r="I245" s="162">
        <v>0</v>
      </c>
      <c r="J245" s="161" t="str">
        <f t="shared" si="20"/>
        <v/>
      </c>
      <c r="K245" s="163">
        <v>0</v>
      </c>
      <c r="L245" s="162">
        <v>0.08</v>
      </c>
      <c r="M245" s="162">
        <v>0.08</v>
      </c>
      <c r="N245" s="161">
        <f t="shared" si="21"/>
        <v>1.068244159395995E-7</v>
      </c>
      <c r="O245" s="162">
        <v>0.19700000000000001</v>
      </c>
      <c r="P245" s="162">
        <v>0.16</v>
      </c>
      <c r="Q245" s="162">
        <v>0.35699999999999998</v>
      </c>
      <c r="R245" s="161">
        <f t="shared" si="22"/>
        <v>-0.77591036414565828</v>
      </c>
    </row>
    <row r="246" spans="1:18" ht="16.5" x14ac:dyDescent="0.3">
      <c r="A246" s="165" t="s">
        <v>213</v>
      </c>
      <c r="B246" s="164" t="s">
        <v>293</v>
      </c>
      <c r="C246" s="163">
        <v>0</v>
      </c>
      <c r="D246" s="162">
        <v>0</v>
      </c>
      <c r="E246" s="162">
        <v>0</v>
      </c>
      <c r="F246" s="161">
        <f t="shared" si="19"/>
        <v>0</v>
      </c>
      <c r="G246" s="163">
        <v>0</v>
      </c>
      <c r="H246" s="162">
        <v>0</v>
      </c>
      <c r="I246" s="162">
        <v>0</v>
      </c>
      <c r="J246" s="161" t="str">
        <f t="shared" si="20"/>
        <v/>
      </c>
      <c r="K246" s="163">
        <v>0.02</v>
      </c>
      <c r="L246" s="162">
        <v>0.06</v>
      </c>
      <c r="M246" s="162">
        <v>0.08</v>
      </c>
      <c r="N246" s="161">
        <f t="shared" si="21"/>
        <v>1.068244159395995E-7</v>
      </c>
      <c r="O246" s="162">
        <v>0</v>
      </c>
      <c r="P246" s="162">
        <v>0</v>
      </c>
      <c r="Q246" s="162">
        <v>0</v>
      </c>
      <c r="R246" s="161" t="str">
        <f t="shared" si="22"/>
        <v/>
      </c>
    </row>
    <row r="247" spans="1:18" ht="16.5" x14ac:dyDescent="0.3">
      <c r="A247" s="165" t="s">
        <v>476</v>
      </c>
      <c r="B247" s="164" t="s">
        <v>299</v>
      </c>
      <c r="C247" s="163">
        <v>0</v>
      </c>
      <c r="D247" s="162">
        <v>0</v>
      </c>
      <c r="E247" s="162">
        <v>0</v>
      </c>
      <c r="F247" s="161">
        <f t="shared" si="19"/>
        <v>0</v>
      </c>
      <c r="G247" s="163">
        <v>0</v>
      </c>
      <c r="H247" s="162">
        <v>0</v>
      </c>
      <c r="I247" s="162">
        <v>0</v>
      </c>
      <c r="J247" s="161" t="str">
        <f t="shared" si="20"/>
        <v/>
      </c>
      <c r="K247" s="163">
        <v>5.0000000000000001E-3</v>
      </c>
      <c r="L247" s="162">
        <v>6.8000000000000005E-2</v>
      </c>
      <c r="M247" s="162">
        <v>7.3000000000000009E-2</v>
      </c>
      <c r="N247" s="161">
        <f t="shared" si="21"/>
        <v>9.7477279544884555E-8</v>
      </c>
      <c r="O247" s="162">
        <v>0</v>
      </c>
      <c r="P247" s="162">
        <v>0</v>
      </c>
      <c r="Q247" s="162">
        <v>0</v>
      </c>
      <c r="R247" s="161" t="str">
        <f t="shared" si="22"/>
        <v/>
      </c>
    </row>
    <row r="248" spans="1:18" ht="16.5" x14ac:dyDescent="0.3">
      <c r="A248" s="165" t="s">
        <v>152</v>
      </c>
      <c r="B248" s="164" t="s">
        <v>297</v>
      </c>
      <c r="C248" s="163">
        <v>0</v>
      </c>
      <c r="D248" s="162">
        <v>0</v>
      </c>
      <c r="E248" s="162">
        <v>0</v>
      </c>
      <c r="F248" s="161">
        <f t="shared" si="19"/>
        <v>0</v>
      </c>
      <c r="G248" s="163">
        <v>0</v>
      </c>
      <c r="H248" s="162">
        <v>0</v>
      </c>
      <c r="I248" s="162">
        <v>0</v>
      </c>
      <c r="J248" s="161" t="str">
        <f t="shared" si="20"/>
        <v/>
      </c>
      <c r="K248" s="163">
        <v>2.5000000000000001E-2</v>
      </c>
      <c r="L248" s="162">
        <v>0.03</v>
      </c>
      <c r="M248" s="162">
        <v>5.5E-2</v>
      </c>
      <c r="N248" s="161">
        <f t="shared" si="21"/>
        <v>7.3441785958474655E-8</v>
      </c>
      <c r="O248" s="162">
        <v>0</v>
      </c>
      <c r="P248" s="162">
        <v>0</v>
      </c>
      <c r="Q248" s="162">
        <v>0</v>
      </c>
      <c r="R248" s="161" t="str">
        <f t="shared" si="22"/>
        <v/>
      </c>
    </row>
    <row r="249" spans="1:18" ht="16.5" x14ac:dyDescent="0.3">
      <c r="A249" s="165" t="s">
        <v>216</v>
      </c>
      <c r="B249" s="164" t="s">
        <v>300</v>
      </c>
      <c r="C249" s="163">
        <v>0</v>
      </c>
      <c r="D249" s="162">
        <v>0</v>
      </c>
      <c r="E249" s="162">
        <v>0</v>
      </c>
      <c r="F249" s="161">
        <f t="shared" si="19"/>
        <v>0</v>
      </c>
      <c r="G249" s="163">
        <v>0</v>
      </c>
      <c r="H249" s="162">
        <v>0</v>
      </c>
      <c r="I249" s="162">
        <v>0</v>
      </c>
      <c r="J249" s="161" t="str">
        <f t="shared" si="20"/>
        <v/>
      </c>
      <c r="K249" s="163">
        <v>0.02</v>
      </c>
      <c r="L249" s="162">
        <v>2.7E-2</v>
      </c>
      <c r="M249" s="162">
        <v>4.7E-2</v>
      </c>
      <c r="N249" s="161">
        <f t="shared" si="21"/>
        <v>6.2759344364514703E-8</v>
      </c>
      <c r="O249" s="162">
        <v>0</v>
      </c>
      <c r="P249" s="162">
        <v>0</v>
      </c>
      <c r="Q249" s="162">
        <v>0</v>
      </c>
      <c r="R249" s="161" t="str">
        <f t="shared" si="22"/>
        <v/>
      </c>
    </row>
    <row r="250" spans="1:18" ht="16.5" x14ac:dyDescent="0.3">
      <c r="A250" s="165" t="s">
        <v>152</v>
      </c>
      <c r="B250" s="164" t="s">
        <v>308</v>
      </c>
      <c r="C250" s="163">
        <v>0</v>
      </c>
      <c r="D250" s="162">
        <v>0</v>
      </c>
      <c r="E250" s="162">
        <v>0</v>
      </c>
      <c r="F250" s="161">
        <f t="shared" si="19"/>
        <v>0</v>
      </c>
      <c r="G250" s="163">
        <v>0</v>
      </c>
      <c r="H250" s="162">
        <v>0</v>
      </c>
      <c r="I250" s="162">
        <v>0</v>
      </c>
      <c r="J250" s="161" t="str">
        <f t="shared" si="20"/>
        <v/>
      </c>
      <c r="K250" s="163">
        <v>2.1999999999999999E-2</v>
      </c>
      <c r="L250" s="162">
        <v>2.1999999999999999E-2</v>
      </c>
      <c r="M250" s="162">
        <v>4.3999999999999997E-2</v>
      </c>
      <c r="N250" s="161">
        <f t="shared" si="21"/>
        <v>5.875342876677972E-8</v>
      </c>
      <c r="O250" s="162">
        <v>0</v>
      </c>
      <c r="P250" s="162">
        <v>0</v>
      </c>
      <c r="Q250" s="162">
        <v>0</v>
      </c>
      <c r="R250" s="161" t="str">
        <f t="shared" si="22"/>
        <v/>
      </c>
    </row>
    <row r="251" spans="1:18" ht="16.5" x14ac:dyDescent="0.3">
      <c r="A251" s="165" t="s">
        <v>81</v>
      </c>
      <c r="B251" s="164" t="s">
        <v>260</v>
      </c>
      <c r="C251" s="163">
        <v>0</v>
      </c>
      <c r="D251" s="162">
        <v>0</v>
      </c>
      <c r="E251" s="162">
        <v>0</v>
      </c>
      <c r="F251" s="161">
        <f t="shared" si="19"/>
        <v>0</v>
      </c>
      <c r="G251" s="163">
        <v>7.5999999999999998E-2</v>
      </c>
      <c r="H251" s="162">
        <v>0.105</v>
      </c>
      <c r="I251" s="162">
        <v>0.18099999999999999</v>
      </c>
      <c r="J251" s="161">
        <f t="shared" si="20"/>
        <v>-1</v>
      </c>
      <c r="K251" s="163">
        <v>0.02</v>
      </c>
      <c r="L251" s="162">
        <v>0.02</v>
      </c>
      <c r="M251" s="162">
        <v>0.04</v>
      </c>
      <c r="N251" s="161">
        <f t="shared" si="21"/>
        <v>5.3412207969799751E-8</v>
      </c>
      <c r="O251" s="162">
        <v>0.41</v>
      </c>
      <c r="P251" s="162">
        <v>0.16200000000000001</v>
      </c>
      <c r="Q251" s="162">
        <v>0.57199999999999995</v>
      </c>
      <c r="R251" s="161">
        <f t="shared" si="22"/>
        <v>-0.93006993006993011</v>
      </c>
    </row>
    <row r="252" spans="1:18" ht="16.5" x14ac:dyDescent="0.3">
      <c r="A252" s="165" t="s">
        <v>440</v>
      </c>
      <c r="B252" s="164" t="s">
        <v>305</v>
      </c>
      <c r="C252" s="163">
        <v>0</v>
      </c>
      <c r="D252" s="162">
        <v>0</v>
      </c>
      <c r="E252" s="162">
        <v>0</v>
      </c>
      <c r="F252" s="161">
        <f t="shared" si="19"/>
        <v>0</v>
      </c>
      <c r="G252" s="163">
        <v>0</v>
      </c>
      <c r="H252" s="162">
        <v>0</v>
      </c>
      <c r="I252" s="162">
        <v>0</v>
      </c>
      <c r="J252" s="161" t="str">
        <f t="shared" si="20"/>
        <v/>
      </c>
      <c r="K252" s="163">
        <v>0.03</v>
      </c>
      <c r="L252" s="162">
        <v>0</v>
      </c>
      <c r="M252" s="162">
        <v>0.03</v>
      </c>
      <c r="N252" s="161">
        <f t="shared" si="21"/>
        <v>4.0059155977349815E-8</v>
      </c>
      <c r="O252" s="162">
        <v>0</v>
      </c>
      <c r="P252" s="162">
        <v>0</v>
      </c>
      <c r="Q252" s="162">
        <v>0</v>
      </c>
      <c r="R252" s="161" t="str">
        <f t="shared" si="22"/>
        <v/>
      </c>
    </row>
    <row r="253" spans="1:18" ht="16.5" x14ac:dyDescent="0.3">
      <c r="A253" s="165" t="s">
        <v>180</v>
      </c>
      <c r="B253" s="164" t="s">
        <v>312</v>
      </c>
      <c r="C253" s="163">
        <v>0</v>
      </c>
      <c r="D253" s="162">
        <v>0</v>
      </c>
      <c r="E253" s="162">
        <v>0</v>
      </c>
      <c r="F253" s="161">
        <f t="shared" si="19"/>
        <v>0</v>
      </c>
      <c r="G253" s="163">
        <v>0</v>
      </c>
      <c r="H253" s="162">
        <v>0</v>
      </c>
      <c r="I253" s="162">
        <v>0</v>
      </c>
      <c r="J253" s="161" t="str">
        <f t="shared" si="20"/>
        <v/>
      </c>
      <c r="K253" s="163">
        <v>0.02</v>
      </c>
      <c r="L253" s="162">
        <v>0.01</v>
      </c>
      <c r="M253" s="162">
        <v>0.03</v>
      </c>
      <c r="N253" s="161">
        <f t="shared" si="21"/>
        <v>4.0059155977349815E-8</v>
      </c>
      <c r="O253" s="162">
        <v>0</v>
      </c>
      <c r="P253" s="162">
        <v>0</v>
      </c>
      <c r="Q253" s="162">
        <v>0</v>
      </c>
      <c r="R253" s="161" t="str">
        <f t="shared" si="22"/>
        <v/>
      </c>
    </row>
    <row r="254" spans="1:18" ht="16.5" x14ac:dyDescent="0.3">
      <c r="A254" s="165" t="s">
        <v>116</v>
      </c>
      <c r="B254" s="164" t="s">
        <v>309</v>
      </c>
      <c r="C254" s="163">
        <v>0</v>
      </c>
      <c r="D254" s="162">
        <v>0</v>
      </c>
      <c r="E254" s="162">
        <v>0</v>
      </c>
      <c r="F254" s="161">
        <f t="shared" si="19"/>
        <v>0</v>
      </c>
      <c r="G254" s="163">
        <v>0</v>
      </c>
      <c r="H254" s="162">
        <v>0</v>
      </c>
      <c r="I254" s="162">
        <v>0</v>
      </c>
      <c r="J254" s="161" t="str">
        <f t="shared" si="20"/>
        <v/>
      </c>
      <c r="K254" s="163">
        <v>0.01</v>
      </c>
      <c r="L254" s="162">
        <v>1.4999999999999999E-2</v>
      </c>
      <c r="M254" s="162">
        <v>2.5000000000000001E-2</v>
      </c>
      <c r="N254" s="161">
        <f t="shared" si="21"/>
        <v>3.3382629981124847E-8</v>
      </c>
      <c r="O254" s="162">
        <v>0</v>
      </c>
      <c r="P254" s="162">
        <v>0</v>
      </c>
      <c r="Q254" s="162">
        <v>0</v>
      </c>
      <c r="R254" s="161" t="str">
        <f t="shared" si="22"/>
        <v/>
      </c>
    </row>
    <row r="255" spans="1:18" ht="16.5" x14ac:dyDescent="0.3">
      <c r="A255" s="165" t="s">
        <v>256</v>
      </c>
      <c r="B255" s="164" t="s">
        <v>310</v>
      </c>
      <c r="C255" s="163">
        <v>0</v>
      </c>
      <c r="D255" s="162">
        <v>0</v>
      </c>
      <c r="E255" s="162">
        <v>0</v>
      </c>
      <c r="F255" s="161">
        <f t="shared" si="19"/>
        <v>0</v>
      </c>
      <c r="G255" s="163">
        <v>0</v>
      </c>
      <c r="H255" s="162">
        <v>0</v>
      </c>
      <c r="I255" s="162">
        <v>0</v>
      </c>
      <c r="J255" s="161" t="str">
        <f t="shared" si="20"/>
        <v/>
      </c>
      <c r="K255" s="163">
        <v>5.0000000000000001E-3</v>
      </c>
      <c r="L255" s="162">
        <v>1.7999999999999999E-2</v>
      </c>
      <c r="M255" s="162">
        <v>2.3E-2</v>
      </c>
      <c r="N255" s="161">
        <f t="shared" si="21"/>
        <v>3.0712019582634855E-8</v>
      </c>
      <c r="O255" s="162">
        <v>0</v>
      </c>
      <c r="P255" s="162">
        <v>4.6260000000000003</v>
      </c>
      <c r="Q255" s="162">
        <v>4.6260000000000003</v>
      </c>
      <c r="R255" s="161">
        <f t="shared" si="22"/>
        <v>-0.9950281020319931</v>
      </c>
    </row>
    <row r="256" spans="1:18" ht="16.5" x14ac:dyDescent="0.3">
      <c r="A256" s="165" t="s">
        <v>481</v>
      </c>
      <c r="B256" s="164" t="s">
        <v>392</v>
      </c>
      <c r="C256" s="163">
        <v>0</v>
      </c>
      <c r="D256" s="162">
        <v>0</v>
      </c>
      <c r="E256" s="162">
        <v>0</v>
      </c>
      <c r="F256" s="161">
        <f t="shared" si="19"/>
        <v>0</v>
      </c>
      <c r="G256" s="163">
        <v>0</v>
      </c>
      <c r="H256" s="162">
        <v>0</v>
      </c>
      <c r="I256" s="162">
        <v>0</v>
      </c>
      <c r="J256" s="161" t="str">
        <f t="shared" si="20"/>
        <v/>
      </c>
      <c r="K256" s="163">
        <v>0.02</v>
      </c>
      <c r="L256" s="162">
        <v>0</v>
      </c>
      <c r="M256" s="162">
        <v>0.02</v>
      </c>
      <c r="N256" s="161">
        <f t="shared" si="21"/>
        <v>2.6706103984899875E-8</v>
      </c>
      <c r="O256" s="162">
        <v>0</v>
      </c>
      <c r="P256" s="162">
        <v>0</v>
      </c>
      <c r="Q256" s="162">
        <v>0</v>
      </c>
      <c r="R256" s="161" t="str">
        <f t="shared" si="22"/>
        <v/>
      </c>
    </row>
    <row r="257" spans="1:18" ht="16.5" x14ac:dyDescent="0.3">
      <c r="A257" s="165" t="s">
        <v>480</v>
      </c>
      <c r="B257" s="164" t="s">
        <v>394</v>
      </c>
      <c r="C257" s="163">
        <v>0</v>
      </c>
      <c r="D257" s="162">
        <v>0</v>
      </c>
      <c r="E257" s="162">
        <v>0</v>
      </c>
      <c r="F257" s="161">
        <f t="shared" si="19"/>
        <v>0</v>
      </c>
      <c r="G257" s="163">
        <v>0</v>
      </c>
      <c r="H257" s="162">
        <v>0</v>
      </c>
      <c r="I257" s="162">
        <v>0</v>
      </c>
      <c r="J257" s="161" t="str">
        <f t="shared" si="20"/>
        <v/>
      </c>
      <c r="K257" s="163">
        <v>0</v>
      </c>
      <c r="L257" s="162">
        <v>0.02</v>
      </c>
      <c r="M257" s="162">
        <v>0.02</v>
      </c>
      <c r="N257" s="161">
        <f t="shared" si="21"/>
        <v>2.6706103984899875E-8</v>
      </c>
      <c r="O257" s="162">
        <v>0</v>
      </c>
      <c r="P257" s="162">
        <v>0</v>
      </c>
      <c r="Q257" s="162">
        <v>0</v>
      </c>
      <c r="R257" s="161" t="str">
        <f t="shared" si="22"/>
        <v/>
      </c>
    </row>
    <row r="258" spans="1:18" ht="16.5" x14ac:dyDescent="0.3">
      <c r="A258" s="165" t="s">
        <v>182</v>
      </c>
      <c r="B258" s="164" t="s">
        <v>182</v>
      </c>
      <c r="C258" s="163">
        <v>0</v>
      </c>
      <c r="D258" s="162">
        <v>0</v>
      </c>
      <c r="E258" s="162">
        <v>0</v>
      </c>
      <c r="F258" s="161">
        <f t="shared" si="19"/>
        <v>0</v>
      </c>
      <c r="G258" s="163">
        <v>0</v>
      </c>
      <c r="H258" s="162">
        <v>0</v>
      </c>
      <c r="I258" s="162">
        <v>0</v>
      </c>
      <c r="J258" s="161" t="str">
        <f t="shared" si="20"/>
        <v/>
      </c>
      <c r="K258" s="163">
        <v>1.7999999999999999E-2</v>
      </c>
      <c r="L258" s="162">
        <v>0</v>
      </c>
      <c r="M258" s="162">
        <v>1.7999999999999999E-2</v>
      </c>
      <c r="N258" s="161">
        <f t="shared" si="21"/>
        <v>2.4035493586409887E-8</v>
      </c>
      <c r="O258" s="162">
        <v>0</v>
      </c>
      <c r="P258" s="162">
        <v>0</v>
      </c>
      <c r="Q258" s="162">
        <v>0</v>
      </c>
      <c r="R258" s="161" t="str">
        <f t="shared" si="22"/>
        <v/>
      </c>
    </row>
    <row r="259" spans="1:18" ht="16.5" x14ac:dyDescent="0.3">
      <c r="A259" s="165" t="s">
        <v>520</v>
      </c>
      <c r="B259" s="164" t="s">
        <v>370</v>
      </c>
      <c r="C259" s="163">
        <v>0</v>
      </c>
      <c r="D259" s="162">
        <v>0</v>
      </c>
      <c r="E259" s="162">
        <v>0</v>
      </c>
      <c r="F259" s="161">
        <f t="shared" si="19"/>
        <v>0</v>
      </c>
      <c r="G259" s="163">
        <v>0</v>
      </c>
      <c r="H259" s="162">
        <v>0</v>
      </c>
      <c r="I259" s="162">
        <v>0</v>
      </c>
      <c r="J259" s="161" t="str">
        <f t="shared" si="20"/>
        <v/>
      </c>
      <c r="K259" s="163">
        <v>0</v>
      </c>
      <c r="L259" s="162">
        <v>1.0999999999999999E-2</v>
      </c>
      <c r="M259" s="162">
        <v>1.0999999999999999E-2</v>
      </c>
      <c r="N259" s="161">
        <f t="shared" si="21"/>
        <v>1.468835719169493E-8</v>
      </c>
      <c r="O259" s="162">
        <v>0</v>
      </c>
      <c r="P259" s="162">
        <v>0</v>
      </c>
      <c r="Q259" s="162">
        <v>0</v>
      </c>
      <c r="R259" s="161" t="str">
        <f t="shared" si="22"/>
        <v/>
      </c>
    </row>
    <row r="260" spans="1:18" ht="16.5" x14ac:dyDescent="0.3">
      <c r="A260" s="165" t="s">
        <v>155</v>
      </c>
      <c r="B260" s="164" t="s">
        <v>247</v>
      </c>
      <c r="C260" s="163">
        <v>0</v>
      </c>
      <c r="D260" s="162">
        <v>0</v>
      </c>
      <c r="E260" s="162">
        <v>0</v>
      </c>
      <c r="F260" s="161">
        <f t="shared" si="19"/>
        <v>0</v>
      </c>
      <c r="G260" s="163">
        <v>0</v>
      </c>
      <c r="H260" s="162">
        <v>0</v>
      </c>
      <c r="I260" s="162">
        <v>0</v>
      </c>
      <c r="J260" s="161" t="str">
        <f t="shared" si="20"/>
        <v/>
      </c>
      <c r="K260" s="163">
        <v>5.0000000000000001E-3</v>
      </c>
      <c r="L260" s="162">
        <v>5.0000000000000001E-3</v>
      </c>
      <c r="M260" s="162">
        <v>0.01</v>
      </c>
      <c r="N260" s="161">
        <f t="shared" si="21"/>
        <v>1.3353051992449938E-8</v>
      </c>
      <c r="O260" s="162">
        <v>0</v>
      </c>
      <c r="P260" s="162">
        <v>0</v>
      </c>
      <c r="Q260" s="162">
        <v>0</v>
      </c>
      <c r="R260" s="161" t="str">
        <f t="shared" si="22"/>
        <v/>
      </c>
    </row>
    <row r="261" spans="1:18" ht="16.5" x14ac:dyDescent="0.3">
      <c r="A261" s="165" t="s">
        <v>213</v>
      </c>
      <c r="B261" s="164" t="s">
        <v>316</v>
      </c>
      <c r="C261" s="163">
        <v>0</v>
      </c>
      <c r="D261" s="162">
        <v>0</v>
      </c>
      <c r="E261" s="162">
        <v>0</v>
      </c>
      <c r="F261" s="161">
        <f t="shared" si="19"/>
        <v>0</v>
      </c>
      <c r="G261" s="163">
        <v>0</v>
      </c>
      <c r="H261" s="162">
        <v>0</v>
      </c>
      <c r="I261" s="162">
        <v>0</v>
      </c>
      <c r="J261" s="161" t="str">
        <f t="shared" si="20"/>
        <v/>
      </c>
      <c r="K261" s="163">
        <v>0.01</v>
      </c>
      <c r="L261" s="162">
        <v>0</v>
      </c>
      <c r="M261" s="162">
        <v>0.01</v>
      </c>
      <c r="N261" s="161">
        <f t="shared" si="21"/>
        <v>1.3353051992449938E-8</v>
      </c>
      <c r="O261" s="162">
        <v>0</v>
      </c>
      <c r="P261" s="162">
        <v>0</v>
      </c>
      <c r="Q261" s="162">
        <v>0</v>
      </c>
      <c r="R261" s="161" t="str">
        <f t="shared" si="22"/>
        <v/>
      </c>
    </row>
    <row r="262" spans="1:18" ht="16.5" x14ac:dyDescent="0.3">
      <c r="A262" s="165" t="s">
        <v>213</v>
      </c>
      <c r="B262" s="164" t="s">
        <v>391</v>
      </c>
      <c r="C262" s="163">
        <v>0</v>
      </c>
      <c r="D262" s="162">
        <v>0</v>
      </c>
      <c r="E262" s="162">
        <v>0</v>
      </c>
      <c r="F262" s="161">
        <f t="shared" si="19"/>
        <v>0</v>
      </c>
      <c r="G262" s="163">
        <v>0</v>
      </c>
      <c r="H262" s="162">
        <v>0</v>
      </c>
      <c r="I262" s="162">
        <v>0</v>
      </c>
      <c r="J262" s="161" t="str">
        <f t="shared" si="20"/>
        <v/>
      </c>
      <c r="K262" s="163">
        <v>0.01</v>
      </c>
      <c r="L262" s="162">
        <v>0</v>
      </c>
      <c r="M262" s="162">
        <v>0.01</v>
      </c>
      <c r="N262" s="161">
        <f t="shared" si="21"/>
        <v>1.3353051992449938E-8</v>
      </c>
      <c r="O262" s="162">
        <v>0</v>
      </c>
      <c r="P262" s="162">
        <v>0</v>
      </c>
      <c r="Q262" s="162">
        <v>0</v>
      </c>
      <c r="R262" s="161" t="str">
        <f t="shared" si="22"/>
        <v/>
      </c>
    </row>
    <row r="263" spans="1:18" ht="16.5" x14ac:dyDescent="0.3">
      <c r="A263" s="165" t="s">
        <v>268</v>
      </c>
      <c r="B263" s="164" t="s">
        <v>268</v>
      </c>
      <c r="C263" s="163">
        <v>0</v>
      </c>
      <c r="D263" s="162">
        <v>0</v>
      </c>
      <c r="E263" s="162">
        <v>0</v>
      </c>
      <c r="F263" s="161">
        <f t="shared" ref="F263:F319" si="23">E263/$E$7</f>
        <v>0</v>
      </c>
      <c r="G263" s="163">
        <v>0</v>
      </c>
      <c r="H263" s="162">
        <v>0</v>
      </c>
      <c r="I263" s="162">
        <v>0</v>
      </c>
      <c r="J263" s="161" t="str">
        <f t="shared" ref="J263:J319" si="24">IFERROR((E263/I263-1),"")</f>
        <v/>
      </c>
      <c r="K263" s="163">
        <v>4.0000000000000001E-3</v>
      </c>
      <c r="L263" s="162">
        <v>4.0000000000000001E-3</v>
      </c>
      <c r="M263" s="162">
        <v>8.0000000000000002E-3</v>
      </c>
      <c r="N263" s="161">
        <f t="shared" ref="N263:N319" si="25">M263/$M$7</f>
        <v>1.068244159395995E-8</v>
      </c>
      <c r="O263" s="162">
        <v>6.0000000000000001E-3</v>
      </c>
      <c r="P263" s="162">
        <v>4.0000000000000001E-3</v>
      </c>
      <c r="Q263" s="162">
        <v>0.01</v>
      </c>
      <c r="R263" s="161">
        <f t="shared" ref="R263:R319" si="26">IFERROR((M263/Q263-1),"")</f>
        <v>-0.19999999999999996</v>
      </c>
    </row>
    <row r="264" spans="1:18" ht="16.5" x14ac:dyDescent="0.3">
      <c r="A264" s="165" t="s">
        <v>152</v>
      </c>
      <c r="B264" s="164" t="s">
        <v>314</v>
      </c>
      <c r="C264" s="163">
        <v>0</v>
      </c>
      <c r="D264" s="162">
        <v>0</v>
      </c>
      <c r="E264" s="162">
        <v>0</v>
      </c>
      <c r="F264" s="161">
        <f t="shared" si="23"/>
        <v>0</v>
      </c>
      <c r="G264" s="163">
        <v>1.2999999999999999E-2</v>
      </c>
      <c r="H264" s="162">
        <v>1.2999999999999999E-2</v>
      </c>
      <c r="I264" s="162">
        <v>2.5999999999999999E-2</v>
      </c>
      <c r="J264" s="161">
        <f t="shared" si="24"/>
        <v>-1</v>
      </c>
      <c r="K264" s="163">
        <v>0</v>
      </c>
      <c r="L264" s="162">
        <v>7.0000000000000001E-3</v>
      </c>
      <c r="M264" s="162">
        <v>7.0000000000000001E-3</v>
      </c>
      <c r="N264" s="161">
        <f t="shared" si="25"/>
        <v>9.3471363947149558E-9</v>
      </c>
      <c r="O264" s="162">
        <v>1.2999999999999999E-2</v>
      </c>
      <c r="P264" s="162">
        <v>1.2999999999999999E-2</v>
      </c>
      <c r="Q264" s="162">
        <v>2.5999999999999999E-2</v>
      </c>
      <c r="R264" s="161">
        <f t="shared" si="26"/>
        <v>-0.73076923076923073</v>
      </c>
    </row>
    <row r="265" spans="1:18" ht="16.5" x14ac:dyDescent="0.3">
      <c r="A265" s="165" t="s">
        <v>153</v>
      </c>
      <c r="B265" s="164" t="s">
        <v>317</v>
      </c>
      <c r="C265" s="163">
        <v>0</v>
      </c>
      <c r="D265" s="162">
        <v>0</v>
      </c>
      <c r="E265" s="162">
        <v>0</v>
      </c>
      <c r="F265" s="161">
        <f t="shared" si="23"/>
        <v>0</v>
      </c>
      <c r="G265" s="163">
        <v>0</v>
      </c>
      <c r="H265" s="162">
        <v>0</v>
      </c>
      <c r="I265" s="162">
        <v>0</v>
      </c>
      <c r="J265" s="161" t="str">
        <f t="shared" si="24"/>
        <v/>
      </c>
      <c r="K265" s="163">
        <v>0</v>
      </c>
      <c r="L265" s="162">
        <v>5.0000000000000001E-3</v>
      </c>
      <c r="M265" s="162">
        <v>5.0000000000000001E-3</v>
      </c>
      <c r="N265" s="161">
        <f t="shared" si="25"/>
        <v>6.6765259962249688E-9</v>
      </c>
      <c r="O265" s="162">
        <v>0</v>
      </c>
      <c r="P265" s="162">
        <v>0</v>
      </c>
      <c r="Q265" s="162">
        <v>0</v>
      </c>
      <c r="R265" s="161" t="str">
        <f t="shared" si="26"/>
        <v/>
      </c>
    </row>
    <row r="266" spans="1:18" ht="16.5" x14ac:dyDescent="0.3">
      <c r="A266" s="165" t="s">
        <v>198</v>
      </c>
      <c r="B266" s="164" t="s">
        <v>292</v>
      </c>
      <c r="C266" s="163">
        <v>0</v>
      </c>
      <c r="D266" s="162">
        <v>0</v>
      </c>
      <c r="E266" s="162">
        <v>0</v>
      </c>
      <c r="F266" s="161">
        <f t="shared" si="23"/>
        <v>0</v>
      </c>
      <c r="G266" s="163">
        <v>0</v>
      </c>
      <c r="H266" s="162">
        <v>0</v>
      </c>
      <c r="I266" s="162">
        <v>0</v>
      </c>
      <c r="J266" s="161" t="str">
        <f t="shared" si="24"/>
        <v/>
      </c>
      <c r="K266" s="163">
        <v>0</v>
      </c>
      <c r="L266" s="162">
        <v>5.0000000000000001E-3</v>
      </c>
      <c r="M266" s="162">
        <v>5.0000000000000001E-3</v>
      </c>
      <c r="N266" s="161">
        <f t="shared" si="25"/>
        <v>6.6765259962249688E-9</v>
      </c>
      <c r="O266" s="162">
        <v>0</v>
      </c>
      <c r="P266" s="162">
        <v>0</v>
      </c>
      <c r="Q266" s="162">
        <v>0</v>
      </c>
      <c r="R266" s="161" t="str">
        <f t="shared" si="26"/>
        <v/>
      </c>
    </row>
    <row r="267" spans="1:18" ht="16.5" x14ac:dyDescent="0.3">
      <c r="A267" s="165" t="s">
        <v>413</v>
      </c>
      <c r="B267" s="164" t="s">
        <v>258</v>
      </c>
      <c r="C267" s="163">
        <v>0</v>
      </c>
      <c r="D267" s="162">
        <v>0</v>
      </c>
      <c r="E267" s="162">
        <v>0</v>
      </c>
      <c r="F267" s="161">
        <f t="shared" si="23"/>
        <v>0</v>
      </c>
      <c r="G267" s="163">
        <v>0</v>
      </c>
      <c r="H267" s="162">
        <v>0</v>
      </c>
      <c r="I267" s="162">
        <v>0</v>
      </c>
      <c r="J267" s="161" t="str">
        <f t="shared" si="24"/>
        <v/>
      </c>
      <c r="K267" s="163">
        <v>0</v>
      </c>
      <c r="L267" s="162">
        <v>0</v>
      </c>
      <c r="M267" s="162">
        <v>0</v>
      </c>
      <c r="N267" s="161">
        <f t="shared" si="25"/>
        <v>0</v>
      </c>
      <c r="O267" s="162">
        <v>0.6</v>
      </c>
      <c r="P267" s="162">
        <v>0.91</v>
      </c>
      <c r="Q267" s="162">
        <v>1.51</v>
      </c>
      <c r="R267" s="161">
        <f t="shared" si="26"/>
        <v>-1</v>
      </c>
    </row>
    <row r="268" spans="1:18" ht="16.5" x14ac:dyDescent="0.3">
      <c r="A268" s="165" t="s">
        <v>478</v>
      </c>
      <c r="B268" s="164" t="s">
        <v>324</v>
      </c>
      <c r="C268" s="163">
        <v>0</v>
      </c>
      <c r="D268" s="162">
        <v>0</v>
      </c>
      <c r="E268" s="162">
        <v>0</v>
      </c>
      <c r="F268" s="161">
        <f t="shared" si="23"/>
        <v>0</v>
      </c>
      <c r="G268" s="163">
        <v>0</v>
      </c>
      <c r="H268" s="162">
        <v>0</v>
      </c>
      <c r="I268" s="162">
        <v>0</v>
      </c>
      <c r="J268" s="161" t="str">
        <f t="shared" si="24"/>
        <v/>
      </c>
      <c r="K268" s="163">
        <v>0</v>
      </c>
      <c r="L268" s="162">
        <v>0</v>
      </c>
      <c r="M268" s="162">
        <v>0</v>
      </c>
      <c r="N268" s="161">
        <f t="shared" si="25"/>
        <v>0</v>
      </c>
      <c r="O268" s="162">
        <v>0.77</v>
      </c>
      <c r="P268" s="162">
        <v>0.71</v>
      </c>
      <c r="Q268" s="162">
        <v>1.48</v>
      </c>
      <c r="R268" s="161">
        <f t="shared" si="26"/>
        <v>-1</v>
      </c>
    </row>
    <row r="269" spans="1:18" ht="16.5" x14ac:dyDescent="0.3">
      <c r="A269" s="165" t="s">
        <v>81</v>
      </c>
      <c r="B269" s="164" t="s">
        <v>296</v>
      </c>
      <c r="C269" s="163">
        <v>0</v>
      </c>
      <c r="D269" s="162">
        <v>0</v>
      </c>
      <c r="E269" s="162">
        <v>0</v>
      </c>
      <c r="F269" s="161">
        <f t="shared" si="23"/>
        <v>0</v>
      </c>
      <c r="G269" s="163">
        <v>0</v>
      </c>
      <c r="H269" s="162">
        <v>0</v>
      </c>
      <c r="I269" s="162">
        <v>0</v>
      </c>
      <c r="J269" s="161" t="str">
        <f t="shared" si="24"/>
        <v/>
      </c>
      <c r="K269" s="163">
        <v>0</v>
      </c>
      <c r="L269" s="162">
        <v>0</v>
      </c>
      <c r="M269" s="162">
        <v>0</v>
      </c>
      <c r="N269" s="161">
        <f t="shared" si="25"/>
        <v>0</v>
      </c>
      <c r="O269" s="162">
        <v>0.38</v>
      </c>
      <c r="P269" s="162">
        <v>0.99</v>
      </c>
      <c r="Q269" s="162">
        <v>1.37</v>
      </c>
      <c r="R269" s="161">
        <f t="shared" si="26"/>
        <v>-1</v>
      </c>
    </row>
    <row r="270" spans="1:18" ht="16.5" x14ac:dyDescent="0.3">
      <c r="A270" s="165" t="s">
        <v>477</v>
      </c>
      <c r="B270" s="164" t="s">
        <v>304</v>
      </c>
      <c r="C270" s="163">
        <v>0</v>
      </c>
      <c r="D270" s="162">
        <v>0</v>
      </c>
      <c r="E270" s="162">
        <v>0</v>
      </c>
      <c r="F270" s="161">
        <f t="shared" si="23"/>
        <v>0</v>
      </c>
      <c r="G270" s="163">
        <v>0</v>
      </c>
      <c r="H270" s="162">
        <v>0</v>
      </c>
      <c r="I270" s="162">
        <v>0</v>
      </c>
      <c r="J270" s="161" t="str">
        <f t="shared" si="24"/>
        <v/>
      </c>
      <c r="K270" s="163">
        <v>0</v>
      </c>
      <c r="L270" s="162">
        <v>0</v>
      </c>
      <c r="M270" s="162">
        <v>0</v>
      </c>
      <c r="N270" s="161">
        <f t="shared" si="25"/>
        <v>0</v>
      </c>
      <c r="O270" s="162">
        <v>0.61499999999999999</v>
      </c>
      <c r="P270" s="162">
        <v>0.34</v>
      </c>
      <c r="Q270" s="162">
        <v>0.95500000000000007</v>
      </c>
      <c r="R270" s="161">
        <f t="shared" si="26"/>
        <v>-1</v>
      </c>
    </row>
    <row r="271" spans="1:18" ht="16.5" x14ac:dyDescent="0.3">
      <c r="A271" s="165" t="s">
        <v>180</v>
      </c>
      <c r="B271" s="164" t="s">
        <v>255</v>
      </c>
      <c r="C271" s="163">
        <v>0</v>
      </c>
      <c r="D271" s="162">
        <v>0</v>
      </c>
      <c r="E271" s="162">
        <v>0</v>
      </c>
      <c r="F271" s="161">
        <f t="shared" si="23"/>
        <v>0</v>
      </c>
      <c r="G271" s="163">
        <v>0</v>
      </c>
      <c r="H271" s="162">
        <v>0</v>
      </c>
      <c r="I271" s="162">
        <v>0</v>
      </c>
      <c r="J271" s="161" t="str">
        <f t="shared" si="24"/>
        <v/>
      </c>
      <c r="K271" s="163">
        <v>0</v>
      </c>
      <c r="L271" s="162">
        <v>0</v>
      </c>
      <c r="M271" s="162">
        <v>0</v>
      </c>
      <c r="N271" s="161">
        <f t="shared" si="25"/>
        <v>0</v>
      </c>
      <c r="O271" s="162">
        <v>0.4</v>
      </c>
      <c r="P271" s="162">
        <v>0.43</v>
      </c>
      <c r="Q271" s="162">
        <v>0.83000000000000007</v>
      </c>
      <c r="R271" s="161">
        <f t="shared" si="26"/>
        <v>-1</v>
      </c>
    </row>
    <row r="272" spans="1:18" ht="16.5" x14ac:dyDescent="0.3">
      <c r="A272" s="165" t="s">
        <v>301</v>
      </c>
      <c r="B272" s="164" t="s">
        <v>301</v>
      </c>
      <c r="C272" s="163">
        <v>0</v>
      </c>
      <c r="D272" s="162">
        <v>0</v>
      </c>
      <c r="E272" s="162">
        <v>0</v>
      </c>
      <c r="F272" s="161">
        <f t="shared" si="23"/>
        <v>0</v>
      </c>
      <c r="G272" s="163">
        <v>0</v>
      </c>
      <c r="H272" s="162">
        <v>0</v>
      </c>
      <c r="I272" s="162">
        <v>0</v>
      </c>
      <c r="J272" s="161" t="str">
        <f t="shared" si="24"/>
        <v/>
      </c>
      <c r="K272" s="163">
        <v>0</v>
      </c>
      <c r="L272" s="162">
        <v>0</v>
      </c>
      <c r="M272" s="162">
        <v>0</v>
      </c>
      <c r="N272" s="161">
        <f t="shared" si="25"/>
        <v>0</v>
      </c>
      <c r="O272" s="162">
        <v>0.36</v>
      </c>
      <c r="P272" s="162">
        <v>0.41</v>
      </c>
      <c r="Q272" s="162">
        <v>0.77</v>
      </c>
      <c r="R272" s="161">
        <f t="shared" si="26"/>
        <v>-1</v>
      </c>
    </row>
    <row r="273" spans="1:18" ht="16.5" x14ac:dyDescent="0.3">
      <c r="A273" s="165" t="s">
        <v>460</v>
      </c>
      <c r="B273" s="164" t="s">
        <v>386</v>
      </c>
      <c r="C273" s="163">
        <v>0</v>
      </c>
      <c r="D273" s="162">
        <v>0</v>
      </c>
      <c r="E273" s="162">
        <v>0</v>
      </c>
      <c r="F273" s="161">
        <f t="shared" si="23"/>
        <v>0</v>
      </c>
      <c r="G273" s="163">
        <v>0</v>
      </c>
      <c r="H273" s="162">
        <v>0</v>
      </c>
      <c r="I273" s="162">
        <v>0</v>
      </c>
      <c r="J273" s="161" t="str">
        <f t="shared" si="24"/>
        <v/>
      </c>
      <c r="K273" s="163">
        <v>0</v>
      </c>
      <c r="L273" s="162">
        <v>0</v>
      </c>
      <c r="M273" s="162">
        <v>0</v>
      </c>
      <c r="N273" s="161">
        <f t="shared" si="25"/>
        <v>0</v>
      </c>
      <c r="O273" s="162">
        <v>0.6</v>
      </c>
      <c r="P273" s="162">
        <v>0</v>
      </c>
      <c r="Q273" s="162">
        <v>0.6</v>
      </c>
      <c r="R273" s="161">
        <f t="shared" si="26"/>
        <v>-1</v>
      </c>
    </row>
    <row r="274" spans="1:18" ht="16.5" x14ac:dyDescent="0.3">
      <c r="A274" s="165" t="s">
        <v>476</v>
      </c>
      <c r="B274" s="164" t="s">
        <v>365</v>
      </c>
      <c r="C274" s="163">
        <v>0</v>
      </c>
      <c r="D274" s="162">
        <v>0</v>
      </c>
      <c r="E274" s="162">
        <v>0</v>
      </c>
      <c r="F274" s="161">
        <f t="shared" si="23"/>
        <v>0</v>
      </c>
      <c r="G274" s="163">
        <v>0</v>
      </c>
      <c r="H274" s="162">
        <v>0</v>
      </c>
      <c r="I274" s="162">
        <v>0</v>
      </c>
      <c r="J274" s="161" t="str">
        <f t="shared" si="24"/>
        <v/>
      </c>
      <c r="K274" s="163">
        <v>0</v>
      </c>
      <c r="L274" s="162">
        <v>0</v>
      </c>
      <c r="M274" s="162">
        <v>0</v>
      </c>
      <c r="N274" s="161">
        <f t="shared" si="25"/>
        <v>0</v>
      </c>
      <c r="O274" s="162">
        <v>0.18</v>
      </c>
      <c r="P274" s="162">
        <v>0.3</v>
      </c>
      <c r="Q274" s="162">
        <v>0.48</v>
      </c>
      <c r="R274" s="161">
        <f t="shared" si="26"/>
        <v>-1</v>
      </c>
    </row>
    <row r="275" spans="1:18" ht="16.5" x14ac:dyDescent="0.3">
      <c r="A275" s="165" t="s">
        <v>72</v>
      </c>
      <c r="B275" s="164" t="s">
        <v>354</v>
      </c>
      <c r="C275" s="163">
        <v>0</v>
      </c>
      <c r="D275" s="162">
        <v>0</v>
      </c>
      <c r="E275" s="162">
        <v>0</v>
      </c>
      <c r="F275" s="161">
        <f t="shared" si="23"/>
        <v>0</v>
      </c>
      <c r="G275" s="163">
        <v>0</v>
      </c>
      <c r="H275" s="162">
        <v>0</v>
      </c>
      <c r="I275" s="162">
        <v>0</v>
      </c>
      <c r="J275" s="161" t="str">
        <f t="shared" si="24"/>
        <v/>
      </c>
      <c r="K275" s="163">
        <v>0</v>
      </c>
      <c r="L275" s="162">
        <v>0</v>
      </c>
      <c r="M275" s="162">
        <v>0</v>
      </c>
      <c r="N275" s="161">
        <f t="shared" si="25"/>
        <v>0</v>
      </c>
      <c r="O275" s="162">
        <v>0.37</v>
      </c>
      <c r="P275" s="162">
        <v>0.05</v>
      </c>
      <c r="Q275" s="162">
        <v>0.42</v>
      </c>
      <c r="R275" s="161">
        <f t="shared" si="26"/>
        <v>-1</v>
      </c>
    </row>
    <row r="276" spans="1:18" ht="16.5" x14ac:dyDescent="0.3">
      <c r="A276" s="165" t="s">
        <v>81</v>
      </c>
      <c r="B276" s="164" t="s">
        <v>337</v>
      </c>
      <c r="C276" s="163">
        <v>0</v>
      </c>
      <c r="D276" s="162">
        <v>0</v>
      </c>
      <c r="E276" s="162">
        <v>0</v>
      </c>
      <c r="F276" s="161">
        <f t="shared" si="23"/>
        <v>0</v>
      </c>
      <c r="G276" s="163">
        <v>0</v>
      </c>
      <c r="H276" s="162">
        <v>0</v>
      </c>
      <c r="I276" s="162">
        <v>0</v>
      </c>
      <c r="J276" s="161" t="str">
        <f t="shared" si="24"/>
        <v/>
      </c>
      <c r="K276" s="163">
        <v>0</v>
      </c>
      <c r="L276" s="162">
        <v>0</v>
      </c>
      <c r="M276" s="162">
        <v>0</v>
      </c>
      <c r="N276" s="161">
        <f t="shared" si="25"/>
        <v>0</v>
      </c>
      <c r="O276" s="162">
        <v>7.0000000000000007E-2</v>
      </c>
      <c r="P276" s="162">
        <v>0.26400000000000001</v>
      </c>
      <c r="Q276" s="162">
        <v>0.33400000000000002</v>
      </c>
      <c r="R276" s="161">
        <f t="shared" si="26"/>
        <v>-1</v>
      </c>
    </row>
    <row r="277" spans="1:18" ht="16.5" x14ac:dyDescent="0.3">
      <c r="A277" s="165" t="s">
        <v>474</v>
      </c>
      <c r="B277" s="164" t="s">
        <v>389</v>
      </c>
      <c r="C277" s="163">
        <v>0</v>
      </c>
      <c r="D277" s="162">
        <v>0</v>
      </c>
      <c r="E277" s="162">
        <v>0</v>
      </c>
      <c r="F277" s="161">
        <f t="shared" si="23"/>
        <v>0</v>
      </c>
      <c r="G277" s="163">
        <v>8.5000000000000006E-2</v>
      </c>
      <c r="H277" s="162">
        <v>0</v>
      </c>
      <c r="I277" s="162">
        <v>8.5000000000000006E-2</v>
      </c>
      <c r="J277" s="161">
        <f t="shared" si="24"/>
        <v>-1</v>
      </c>
      <c r="K277" s="163">
        <v>0</v>
      </c>
      <c r="L277" s="162">
        <v>0</v>
      </c>
      <c r="M277" s="162">
        <v>0</v>
      </c>
      <c r="N277" s="161">
        <f t="shared" si="25"/>
        <v>0</v>
      </c>
      <c r="O277" s="162">
        <v>0.27</v>
      </c>
      <c r="P277" s="162">
        <v>0</v>
      </c>
      <c r="Q277" s="162">
        <v>0.27</v>
      </c>
      <c r="R277" s="161">
        <f t="shared" si="26"/>
        <v>-1</v>
      </c>
    </row>
    <row r="278" spans="1:18" ht="16.5" x14ac:dyDescent="0.3">
      <c r="A278" s="165" t="s">
        <v>213</v>
      </c>
      <c r="B278" s="164" t="s">
        <v>323</v>
      </c>
      <c r="C278" s="163">
        <v>0</v>
      </c>
      <c r="D278" s="162">
        <v>0</v>
      </c>
      <c r="E278" s="162">
        <v>0</v>
      </c>
      <c r="F278" s="161">
        <f t="shared" si="23"/>
        <v>0</v>
      </c>
      <c r="G278" s="163">
        <v>0</v>
      </c>
      <c r="H278" s="162">
        <v>0</v>
      </c>
      <c r="I278" s="162">
        <v>0</v>
      </c>
      <c r="J278" s="161" t="str">
        <f t="shared" si="24"/>
        <v/>
      </c>
      <c r="K278" s="163">
        <v>0</v>
      </c>
      <c r="L278" s="162">
        <v>0</v>
      </c>
      <c r="M278" s="162">
        <v>0</v>
      </c>
      <c r="N278" s="161">
        <f t="shared" si="25"/>
        <v>0</v>
      </c>
      <c r="O278" s="162">
        <v>0.11600000000000001</v>
      </c>
      <c r="P278" s="162">
        <v>0.106</v>
      </c>
      <c r="Q278" s="162">
        <v>0.222</v>
      </c>
      <c r="R278" s="161">
        <f t="shared" si="26"/>
        <v>-1</v>
      </c>
    </row>
    <row r="279" spans="1:18" ht="16.5" x14ac:dyDescent="0.3">
      <c r="A279" s="165" t="s">
        <v>256</v>
      </c>
      <c r="B279" s="164" t="s">
        <v>344</v>
      </c>
      <c r="C279" s="163">
        <v>0</v>
      </c>
      <c r="D279" s="162">
        <v>0</v>
      </c>
      <c r="E279" s="162">
        <v>0</v>
      </c>
      <c r="F279" s="161">
        <f t="shared" si="23"/>
        <v>0</v>
      </c>
      <c r="G279" s="163">
        <v>0</v>
      </c>
      <c r="H279" s="162">
        <v>0</v>
      </c>
      <c r="I279" s="162">
        <v>0</v>
      </c>
      <c r="J279" s="161" t="str">
        <f t="shared" si="24"/>
        <v/>
      </c>
      <c r="K279" s="163">
        <v>0</v>
      </c>
      <c r="L279" s="162">
        <v>0</v>
      </c>
      <c r="M279" s="162">
        <v>0</v>
      </c>
      <c r="N279" s="161">
        <f t="shared" si="25"/>
        <v>0</v>
      </c>
      <c r="O279" s="162">
        <v>0.1</v>
      </c>
      <c r="P279" s="162">
        <v>0.1</v>
      </c>
      <c r="Q279" s="162">
        <v>0.2</v>
      </c>
      <c r="R279" s="161">
        <f t="shared" si="26"/>
        <v>-1</v>
      </c>
    </row>
    <row r="280" spans="1:18" ht="16.5" x14ac:dyDescent="0.3">
      <c r="A280" s="165" t="s">
        <v>116</v>
      </c>
      <c r="B280" s="164" t="s">
        <v>375</v>
      </c>
      <c r="C280" s="163">
        <v>0</v>
      </c>
      <c r="D280" s="162">
        <v>0</v>
      </c>
      <c r="E280" s="162">
        <v>0</v>
      </c>
      <c r="F280" s="161">
        <f t="shared" si="23"/>
        <v>0</v>
      </c>
      <c r="G280" s="163">
        <v>0</v>
      </c>
      <c r="H280" s="162">
        <v>0</v>
      </c>
      <c r="I280" s="162">
        <v>0</v>
      </c>
      <c r="J280" s="161" t="str">
        <f t="shared" si="24"/>
        <v/>
      </c>
      <c r="K280" s="163">
        <v>0</v>
      </c>
      <c r="L280" s="162">
        <v>0</v>
      </c>
      <c r="M280" s="162">
        <v>0</v>
      </c>
      <c r="N280" s="161">
        <f t="shared" si="25"/>
        <v>0</v>
      </c>
      <c r="O280" s="162">
        <v>0.1</v>
      </c>
      <c r="P280" s="162">
        <v>0.1</v>
      </c>
      <c r="Q280" s="162">
        <v>0.2</v>
      </c>
      <c r="R280" s="161">
        <f t="shared" si="26"/>
        <v>-1</v>
      </c>
    </row>
    <row r="281" spans="1:18" ht="16.5" x14ac:dyDescent="0.3">
      <c r="A281" s="165" t="s">
        <v>468</v>
      </c>
      <c r="B281" s="164" t="s">
        <v>346</v>
      </c>
      <c r="C281" s="163">
        <v>0</v>
      </c>
      <c r="D281" s="162">
        <v>0</v>
      </c>
      <c r="E281" s="162">
        <v>0</v>
      </c>
      <c r="F281" s="161">
        <f t="shared" si="23"/>
        <v>0</v>
      </c>
      <c r="G281" s="163">
        <v>0</v>
      </c>
      <c r="H281" s="162">
        <v>0</v>
      </c>
      <c r="I281" s="162">
        <v>0</v>
      </c>
      <c r="J281" s="161" t="str">
        <f t="shared" si="24"/>
        <v/>
      </c>
      <c r="K281" s="163">
        <v>0</v>
      </c>
      <c r="L281" s="162">
        <v>0</v>
      </c>
      <c r="M281" s="162">
        <v>0</v>
      </c>
      <c r="N281" s="161">
        <f t="shared" si="25"/>
        <v>0</v>
      </c>
      <c r="O281" s="162">
        <v>0.186</v>
      </c>
      <c r="P281" s="162">
        <v>1.2E-2</v>
      </c>
      <c r="Q281" s="162">
        <v>0.19800000000000001</v>
      </c>
      <c r="R281" s="161">
        <f t="shared" si="26"/>
        <v>-1</v>
      </c>
    </row>
    <row r="282" spans="1:18" ht="16.5" x14ac:dyDescent="0.3">
      <c r="A282" s="165" t="s">
        <v>421</v>
      </c>
      <c r="B282" s="164" t="s">
        <v>388</v>
      </c>
      <c r="C282" s="163">
        <v>0</v>
      </c>
      <c r="D282" s="162">
        <v>0</v>
      </c>
      <c r="E282" s="162">
        <v>0</v>
      </c>
      <c r="F282" s="161">
        <f t="shared" si="23"/>
        <v>0</v>
      </c>
      <c r="G282" s="163">
        <v>0</v>
      </c>
      <c r="H282" s="162">
        <v>0</v>
      </c>
      <c r="I282" s="162">
        <v>0</v>
      </c>
      <c r="J282" s="161" t="str">
        <f t="shared" si="24"/>
        <v/>
      </c>
      <c r="K282" s="163">
        <v>0</v>
      </c>
      <c r="L282" s="162">
        <v>0</v>
      </c>
      <c r="M282" s="162">
        <v>0</v>
      </c>
      <c r="N282" s="161">
        <f t="shared" si="25"/>
        <v>0</v>
      </c>
      <c r="O282" s="162">
        <v>0.18</v>
      </c>
      <c r="P282" s="162">
        <v>0</v>
      </c>
      <c r="Q282" s="162">
        <v>0.18</v>
      </c>
      <c r="R282" s="161">
        <f t="shared" si="26"/>
        <v>-1</v>
      </c>
    </row>
    <row r="283" spans="1:18" ht="16.5" x14ac:dyDescent="0.3">
      <c r="A283" s="165" t="s">
        <v>431</v>
      </c>
      <c r="B283" s="164" t="s">
        <v>328</v>
      </c>
      <c r="C283" s="163">
        <v>0</v>
      </c>
      <c r="D283" s="162">
        <v>0</v>
      </c>
      <c r="E283" s="162">
        <v>0</v>
      </c>
      <c r="F283" s="161">
        <f t="shared" si="23"/>
        <v>0</v>
      </c>
      <c r="G283" s="163">
        <v>0</v>
      </c>
      <c r="H283" s="162">
        <v>0</v>
      </c>
      <c r="I283" s="162">
        <v>0</v>
      </c>
      <c r="J283" s="161" t="str">
        <f t="shared" si="24"/>
        <v/>
      </c>
      <c r="K283" s="163">
        <v>0</v>
      </c>
      <c r="L283" s="162">
        <v>0</v>
      </c>
      <c r="M283" s="162">
        <v>0</v>
      </c>
      <c r="N283" s="161">
        <f t="shared" si="25"/>
        <v>0</v>
      </c>
      <c r="O283" s="162">
        <v>8.6999999999999994E-2</v>
      </c>
      <c r="P283" s="162">
        <v>9.0999999999999998E-2</v>
      </c>
      <c r="Q283" s="162">
        <v>0.17799999999999999</v>
      </c>
      <c r="R283" s="161">
        <f t="shared" si="26"/>
        <v>-1</v>
      </c>
    </row>
    <row r="284" spans="1:18" ht="16.5" x14ac:dyDescent="0.3">
      <c r="A284" s="165" t="s">
        <v>473</v>
      </c>
      <c r="B284" s="164" t="s">
        <v>331</v>
      </c>
      <c r="C284" s="163">
        <v>0</v>
      </c>
      <c r="D284" s="162">
        <v>0</v>
      </c>
      <c r="E284" s="162">
        <v>0</v>
      </c>
      <c r="F284" s="161">
        <f t="shared" si="23"/>
        <v>0</v>
      </c>
      <c r="G284" s="163">
        <v>0</v>
      </c>
      <c r="H284" s="162">
        <v>0</v>
      </c>
      <c r="I284" s="162">
        <v>0</v>
      </c>
      <c r="J284" s="161" t="str">
        <f t="shared" si="24"/>
        <v/>
      </c>
      <c r="K284" s="163">
        <v>0</v>
      </c>
      <c r="L284" s="162">
        <v>0</v>
      </c>
      <c r="M284" s="162">
        <v>0</v>
      </c>
      <c r="N284" s="161">
        <f t="shared" si="25"/>
        <v>0</v>
      </c>
      <c r="O284" s="162">
        <v>8.5000000000000006E-2</v>
      </c>
      <c r="P284" s="162">
        <v>8.5000000000000006E-2</v>
      </c>
      <c r="Q284" s="162">
        <v>0.17</v>
      </c>
      <c r="R284" s="161">
        <f t="shared" si="26"/>
        <v>-1</v>
      </c>
    </row>
    <row r="285" spans="1:18" ht="16.5" x14ac:dyDescent="0.3">
      <c r="A285" s="165" t="s">
        <v>464</v>
      </c>
      <c r="B285" s="164" t="s">
        <v>360</v>
      </c>
      <c r="C285" s="163">
        <v>0</v>
      </c>
      <c r="D285" s="162">
        <v>0</v>
      </c>
      <c r="E285" s="162">
        <v>0</v>
      </c>
      <c r="F285" s="161">
        <f t="shared" si="23"/>
        <v>0</v>
      </c>
      <c r="G285" s="163">
        <v>0</v>
      </c>
      <c r="H285" s="162">
        <v>0</v>
      </c>
      <c r="I285" s="162">
        <v>0</v>
      </c>
      <c r="J285" s="161" t="str">
        <f t="shared" si="24"/>
        <v/>
      </c>
      <c r="K285" s="163">
        <v>0</v>
      </c>
      <c r="L285" s="162">
        <v>0</v>
      </c>
      <c r="M285" s="162">
        <v>0</v>
      </c>
      <c r="N285" s="161">
        <f t="shared" si="25"/>
        <v>0</v>
      </c>
      <c r="O285" s="162">
        <v>0.05</v>
      </c>
      <c r="P285" s="162">
        <v>0.12</v>
      </c>
      <c r="Q285" s="162">
        <v>0.16999999999999998</v>
      </c>
      <c r="R285" s="161">
        <f t="shared" si="26"/>
        <v>-1</v>
      </c>
    </row>
    <row r="286" spans="1:18" ht="16.5" x14ac:dyDescent="0.3">
      <c r="A286" s="165" t="s">
        <v>460</v>
      </c>
      <c r="B286" s="164" t="s">
        <v>351</v>
      </c>
      <c r="C286" s="163">
        <v>0</v>
      </c>
      <c r="D286" s="162">
        <v>0</v>
      </c>
      <c r="E286" s="162">
        <v>0</v>
      </c>
      <c r="F286" s="161">
        <f t="shared" si="23"/>
        <v>0</v>
      </c>
      <c r="G286" s="163">
        <v>0</v>
      </c>
      <c r="H286" s="162">
        <v>0</v>
      </c>
      <c r="I286" s="162">
        <v>0</v>
      </c>
      <c r="J286" s="161" t="str">
        <f t="shared" si="24"/>
        <v/>
      </c>
      <c r="K286" s="163">
        <v>0</v>
      </c>
      <c r="L286" s="162">
        <v>0</v>
      </c>
      <c r="M286" s="162">
        <v>0</v>
      </c>
      <c r="N286" s="161">
        <f t="shared" si="25"/>
        <v>0</v>
      </c>
      <c r="O286" s="162">
        <v>0.05</v>
      </c>
      <c r="P286" s="162">
        <v>0.1</v>
      </c>
      <c r="Q286" s="162">
        <v>0.15000000000000002</v>
      </c>
      <c r="R286" s="161">
        <f t="shared" si="26"/>
        <v>-1</v>
      </c>
    </row>
    <row r="287" spans="1:18" ht="16.5" x14ac:dyDescent="0.3">
      <c r="A287" s="165" t="s">
        <v>472</v>
      </c>
      <c r="B287" s="164" t="s">
        <v>275</v>
      </c>
      <c r="C287" s="163">
        <v>0</v>
      </c>
      <c r="D287" s="162">
        <v>0</v>
      </c>
      <c r="E287" s="162">
        <v>0</v>
      </c>
      <c r="F287" s="161">
        <f t="shared" si="23"/>
        <v>0</v>
      </c>
      <c r="G287" s="163">
        <v>0</v>
      </c>
      <c r="H287" s="162">
        <v>0</v>
      </c>
      <c r="I287" s="162">
        <v>0</v>
      </c>
      <c r="J287" s="161" t="str">
        <f t="shared" si="24"/>
        <v/>
      </c>
      <c r="K287" s="163">
        <v>0</v>
      </c>
      <c r="L287" s="162">
        <v>0</v>
      </c>
      <c r="M287" s="162">
        <v>0</v>
      </c>
      <c r="N287" s="161">
        <f t="shared" si="25"/>
        <v>0</v>
      </c>
      <c r="O287" s="162">
        <v>0</v>
      </c>
      <c r="P287" s="162">
        <v>0.15</v>
      </c>
      <c r="Q287" s="162">
        <v>0.15</v>
      </c>
      <c r="R287" s="161">
        <f t="shared" si="26"/>
        <v>-1</v>
      </c>
    </row>
    <row r="288" spans="1:18" ht="16.5" x14ac:dyDescent="0.3">
      <c r="A288" s="165" t="s">
        <v>227</v>
      </c>
      <c r="B288" s="164" t="s">
        <v>158</v>
      </c>
      <c r="C288" s="163">
        <v>0</v>
      </c>
      <c r="D288" s="162">
        <v>0</v>
      </c>
      <c r="E288" s="162">
        <v>0</v>
      </c>
      <c r="F288" s="161">
        <f t="shared" si="23"/>
        <v>0</v>
      </c>
      <c r="G288" s="163">
        <v>0</v>
      </c>
      <c r="H288" s="162">
        <v>0</v>
      </c>
      <c r="I288" s="162">
        <v>0</v>
      </c>
      <c r="J288" s="161" t="str">
        <f t="shared" si="24"/>
        <v/>
      </c>
      <c r="K288" s="163">
        <v>0</v>
      </c>
      <c r="L288" s="162">
        <v>0</v>
      </c>
      <c r="M288" s="162">
        <v>0</v>
      </c>
      <c r="N288" s="161">
        <f t="shared" si="25"/>
        <v>0</v>
      </c>
      <c r="O288" s="162">
        <v>0</v>
      </c>
      <c r="P288" s="162">
        <v>0.15</v>
      </c>
      <c r="Q288" s="162">
        <v>0.15</v>
      </c>
      <c r="R288" s="161">
        <f t="shared" si="26"/>
        <v>-1</v>
      </c>
    </row>
    <row r="289" spans="1:18" ht="16.5" x14ac:dyDescent="0.3">
      <c r="A289" s="165" t="s">
        <v>471</v>
      </c>
      <c r="B289" s="164" t="s">
        <v>325</v>
      </c>
      <c r="C289" s="163">
        <v>0</v>
      </c>
      <c r="D289" s="162">
        <v>0</v>
      </c>
      <c r="E289" s="162">
        <v>0</v>
      </c>
      <c r="F289" s="161">
        <f t="shared" si="23"/>
        <v>0</v>
      </c>
      <c r="G289" s="163">
        <v>0</v>
      </c>
      <c r="H289" s="162">
        <v>0</v>
      </c>
      <c r="I289" s="162">
        <v>0</v>
      </c>
      <c r="J289" s="161" t="str">
        <f t="shared" si="24"/>
        <v/>
      </c>
      <c r="K289" s="163">
        <v>0</v>
      </c>
      <c r="L289" s="162">
        <v>0</v>
      </c>
      <c r="M289" s="162">
        <v>0</v>
      </c>
      <c r="N289" s="161">
        <f t="shared" si="25"/>
        <v>0</v>
      </c>
      <c r="O289" s="162">
        <v>0</v>
      </c>
      <c r="P289" s="162">
        <v>0.15</v>
      </c>
      <c r="Q289" s="162">
        <v>0.15</v>
      </c>
      <c r="R289" s="161">
        <f t="shared" si="26"/>
        <v>-1</v>
      </c>
    </row>
    <row r="290" spans="1:18" ht="16.5" x14ac:dyDescent="0.3">
      <c r="A290" s="165" t="s">
        <v>465</v>
      </c>
      <c r="B290" s="164" t="s">
        <v>387</v>
      </c>
      <c r="C290" s="163">
        <v>0</v>
      </c>
      <c r="D290" s="162">
        <v>0</v>
      </c>
      <c r="E290" s="162">
        <v>0</v>
      </c>
      <c r="F290" s="161">
        <f t="shared" si="23"/>
        <v>0</v>
      </c>
      <c r="G290" s="163">
        <v>7.0000000000000007E-2</v>
      </c>
      <c r="H290" s="162">
        <v>7.0000000000000007E-2</v>
      </c>
      <c r="I290" s="162">
        <v>0.14000000000000001</v>
      </c>
      <c r="J290" s="161">
        <f t="shared" si="24"/>
        <v>-1</v>
      </c>
      <c r="K290" s="163">
        <v>0</v>
      </c>
      <c r="L290" s="162">
        <v>0</v>
      </c>
      <c r="M290" s="162">
        <v>0</v>
      </c>
      <c r="N290" s="161">
        <f t="shared" si="25"/>
        <v>0</v>
      </c>
      <c r="O290" s="162">
        <v>7.0000000000000007E-2</v>
      </c>
      <c r="P290" s="162">
        <v>7.0000000000000007E-2</v>
      </c>
      <c r="Q290" s="162">
        <v>0.14000000000000001</v>
      </c>
      <c r="R290" s="161">
        <f t="shared" si="26"/>
        <v>-1</v>
      </c>
    </row>
    <row r="291" spans="1:18" ht="16.5" x14ac:dyDescent="0.3">
      <c r="A291" s="165" t="s">
        <v>198</v>
      </c>
      <c r="B291" s="164" t="s">
        <v>340</v>
      </c>
      <c r="C291" s="163">
        <v>0</v>
      </c>
      <c r="D291" s="162">
        <v>0</v>
      </c>
      <c r="E291" s="162">
        <v>0</v>
      </c>
      <c r="F291" s="161">
        <f t="shared" si="23"/>
        <v>0</v>
      </c>
      <c r="G291" s="163">
        <v>0</v>
      </c>
      <c r="H291" s="162">
        <v>0</v>
      </c>
      <c r="I291" s="162">
        <v>0</v>
      </c>
      <c r="J291" s="161" t="str">
        <f t="shared" si="24"/>
        <v/>
      </c>
      <c r="K291" s="163">
        <v>0</v>
      </c>
      <c r="L291" s="162">
        <v>0</v>
      </c>
      <c r="M291" s="162">
        <v>0</v>
      </c>
      <c r="N291" s="161">
        <f t="shared" si="25"/>
        <v>0</v>
      </c>
      <c r="O291" s="162">
        <v>7.0000000000000007E-2</v>
      </c>
      <c r="P291" s="162">
        <v>6.6000000000000003E-2</v>
      </c>
      <c r="Q291" s="162">
        <v>0.13600000000000001</v>
      </c>
      <c r="R291" s="161">
        <f t="shared" si="26"/>
        <v>-1</v>
      </c>
    </row>
    <row r="292" spans="1:18" ht="16.5" x14ac:dyDescent="0.3">
      <c r="A292" s="165" t="s">
        <v>400</v>
      </c>
      <c r="B292" s="164" t="s">
        <v>327</v>
      </c>
      <c r="C292" s="163">
        <v>0</v>
      </c>
      <c r="D292" s="162">
        <v>0</v>
      </c>
      <c r="E292" s="162">
        <v>0</v>
      </c>
      <c r="F292" s="161">
        <f t="shared" si="23"/>
        <v>0</v>
      </c>
      <c r="G292" s="163">
        <v>0</v>
      </c>
      <c r="H292" s="162">
        <v>0</v>
      </c>
      <c r="I292" s="162">
        <v>0</v>
      </c>
      <c r="J292" s="161" t="str">
        <f t="shared" si="24"/>
        <v/>
      </c>
      <c r="K292" s="163">
        <v>0</v>
      </c>
      <c r="L292" s="162">
        <v>0</v>
      </c>
      <c r="M292" s="162">
        <v>0</v>
      </c>
      <c r="N292" s="161">
        <f t="shared" si="25"/>
        <v>0</v>
      </c>
      <c r="O292" s="162">
        <v>0</v>
      </c>
      <c r="P292" s="162">
        <v>0.13</v>
      </c>
      <c r="Q292" s="162">
        <v>0.13</v>
      </c>
      <c r="R292" s="161">
        <f t="shared" si="26"/>
        <v>-1</v>
      </c>
    </row>
    <row r="293" spans="1:18" ht="16.5" x14ac:dyDescent="0.3">
      <c r="A293" s="165" t="s">
        <v>467</v>
      </c>
      <c r="B293" s="164" t="s">
        <v>165</v>
      </c>
      <c r="C293" s="163">
        <v>0</v>
      </c>
      <c r="D293" s="162">
        <v>0</v>
      </c>
      <c r="E293" s="162">
        <v>0</v>
      </c>
      <c r="F293" s="161">
        <f t="shared" si="23"/>
        <v>0</v>
      </c>
      <c r="G293" s="163">
        <v>0</v>
      </c>
      <c r="H293" s="162">
        <v>0</v>
      </c>
      <c r="I293" s="162">
        <v>0</v>
      </c>
      <c r="J293" s="161" t="str">
        <f t="shared" si="24"/>
        <v/>
      </c>
      <c r="K293" s="163">
        <v>0</v>
      </c>
      <c r="L293" s="162">
        <v>0</v>
      </c>
      <c r="M293" s="162">
        <v>0</v>
      </c>
      <c r="N293" s="161">
        <f t="shared" si="25"/>
        <v>0</v>
      </c>
      <c r="O293" s="162">
        <v>0.11</v>
      </c>
      <c r="P293" s="162">
        <v>0.01</v>
      </c>
      <c r="Q293" s="162">
        <v>0.12</v>
      </c>
      <c r="R293" s="161">
        <f t="shared" si="26"/>
        <v>-1</v>
      </c>
    </row>
    <row r="294" spans="1:18" ht="16.5" x14ac:dyDescent="0.3">
      <c r="A294" s="165" t="s">
        <v>470</v>
      </c>
      <c r="B294" s="164" t="s">
        <v>321</v>
      </c>
      <c r="C294" s="163">
        <v>0</v>
      </c>
      <c r="D294" s="162">
        <v>0</v>
      </c>
      <c r="E294" s="162">
        <v>0</v>
      </c>
      <c r="F294" s="161">
        <f t="shared" si="23"/>
        <v>0</v>
      </c>
      <c r="G294" s="163">
        <v>0</v>
      </c>
      <c r="H294" s="162">
        <v>0</v>
      </c>
      <c r="I294" s="162">
        <v>0</v>
      </c>
      <c r="J294" s="161" t="str">
        <f t="shared" si="24"/>
        <v/>
      </c>
      <c r="K294" s="163">
        <v>0</v>
      </c>
      <c r="L294" s="162">
        <v>0</v>
      </c>
      <c r="M294" s="162">
        <v>0</v>
      </c>
      <c r="N294" s="161">
        <f t="shared" si="25"/>
        <v>0</v>
      </c>
      <c r="O294" s="162">
        <v>7.0999999999999994E-2</v>
      </c>
      <c r="P294" s="162">
        <v>4.4999999999999998E-2</v>
      </c>
      <c r="Q294" s="162">
        <v>0.11599999999999999</v>
      </c>
      <c r="R294" s="161">
        <f t="shared" si="26"/>
        <v>-1</v>
      </c>
    </row>
    <row r="295" spans="1:18" ht="16.5" x14ac:dyDescent="0.3">
      <c r="A295" s="165" t="s">
        <v>463</v>
      </c>
      <c r="B295" s="164" t="s">
        <v>333</v>
      </c>
      <c r="C295" s="163">
        <v>0</v>
      </c>
      <c r="D295" s="162">
        <v>0</v>
      </c>
      <c r="E295" s="162">
        <v>0</v>
      </c>
      <c r="F295" s="161">
        <f t="shared" si="23"/>
        <v>0</v>
      </c>
      <c r="G295" s="163">
        <v>0</v>
      </c>
      <c r="H295" s="162">
        <v>0</v>
      </c>
      <c r="I295" s="162">
        <v>0</v>
      </c>
      <c r="J295" s="161" t="str">
        <f t="shared" si="24"/>
        <v/>
      </c>
      <c r="K295" s="163">
        <v>0</v>
      </c>
      <c r="L295" s="162">
        <v>0</v>
      </c>
      <c r="M295" s="162">
        <v>0</v>
      </c>
      <c r="N295" s="161">
        <f t="shared" si="25"/>
        <v>0</v>
      </c>
      <c r="O295" s="162">
        <v>5.3999999999999999E-2</v>
      </c>
      <c r="P295" s="162">
        <v>5.3999999999999999E-2</v>
      </c>
      <c r="Q295" s="162">
        <v>0.108</v>
      </c>
      <c r="R295" s="161">
        <f t="shared" si="26"/>
        <v>-1</v>
      </c>
    </row>
    <row r="296" spans="1:18" ht="16.5" x14ac:dyDescent="0.3">
      <c r="A296" s="165" t="s">
        <v>448</v>
      </c>
      <c r="B296" s="164" t="s">
        <v>272</v>
      </c>
      <c r="C296" s="163">
        <v>0</v>
      </c>
      <c r="D296" s="162">
        <v>0</v>
      </c>
      <c r="E296" s="162">
        <v>0</v>
      </c>
      <c r="F296" s="161">
        <f t="shared" si="23"/>
        <v>0</v>
      </c>
      <c r="G296" s="163">
        <v>0</v>
      </c>
      <c r="H296" s="162">
        <v>0</v>
      </c>
      <c r="I296" s="162">
        <v>0</v>
      </c>
      <c r="J296" s="161" t="str">
        <f t="shared" si="24"/>
        <v/>
      </c>
      <c r="K296" s="163">
        <v>0</v>
      </c>
      <c r="L296" s="162">
        <v>0</v>
      </c>
      <c r="M296" s="162">
        <v>0</v>
      </c>
      <c r="N296" s="161">
        <f t="shared" si="25"/>
        <v>0</v>
      </c>
      <c r="O296" s="162">
        <v>5.3999999999999999E-2</v>
      </c>
      <c r="P296" s="162">
        <v>5.3999999999999999E-2</v>
      </c>
      <c r="Q296" s="162">
        <v>0.108</v>
      </c>
      <c r="R296" s="161">
        <f t="shared" si="26"/>
        <v>-1</v>
      </c>
    </row>
    <row r="297" spans="1:18" ht="16.5" x14ac:dyDescent="0.3">
      <c r="A297" s="165" t="s">
        <v>469</v>
      </c>
      <c r="B297" s="164" t="s">
        <v>240</v>
      </c>
      <c r="C297" s="163">
        <v>0</v>
      </c>
      <c r="D297" s="162">
        <v>0</v>
      </c>
      <c r="E297" s="162">
        <v>0</v>
      </c>
      <c r="F297" s="161">
        <f t="shared" si="23"/>
        <v>0</v>
      </c>
      <c r="G297" s="163">
        <v>0</v>
      </c>
      <c r="H297" s="162">
        <v>0</v>
      </c>
      <c r="I297" s="162">
        <v>0</v>
      </c>
      <c r="J297" s="161" t="str">
        <f t="shared" si="24"/>
        <v/>
      </c>
      <c r="K297" s="163">
        <v>0</v>
      </c>
      <c r="L297" s="162">
        <v>0</v>
      </c>
      <c r="M297" s="162">
        <v>0</v>
      </c>
      <c r="N297" s="161">
        <f t="shared" si="25"/>
        <v>0</v>
      </c>
      <c r="O297" s="162">
        <v>0.05</v>
      </c>
      <c r="P297" s="162">
        <v>0.05</v>
      </c>
      <c r="Q297" s="162">
        <v>0.1</v>
      </c>
      <c r="R297" s="161">
        <f t="shared" si="26"/>
        <v>-1</v>
      </c>
    </row>
    <row r="298" spans="1:18" ht="16.5" x14ac:dyDescent="0.3">
      <c r="A298" s="165" t="s">
        <v>227</v>
      </c>
      <c r="B298" s="164" t="s">
        <v>227</v>
      </c>
      <c r="C298" s="163">
        <v>0</v>
      </c>
      <c r="D298" s="162">
        <v>0</v>
      </c>
      <c r="E298" s="162">
        <v>0</v>
      </c>
      <c r="F298" s="161">
        <f t="shared" si="23"/>
        <v>0</v>
      </c>
      <c r="G298" s="163">
        <v>0</v>
      </c>
      <c r="H298" s="162">
        <v>0</v>
      </c>
      <c r="I298" s="162">
        <v>0</v>
      </c>
      <c r="J298" s="161" t="str">
        <f t="shared" si="24"/>
        <v/>
      </c>
      <c r="K298" s="163">
        <v>0</v>
      </c>
      <c r="L298" s="162">
        <v>0</v>
      </c>
      <c r="M298" s="162">
        <v>0</v>
      </c>
      <c r="N298" s="161">
        <f t="shared" si="25"/>
        <v>0</v>
      </c>
      <c r="O298" s="162">
        <v>0.05</v>
      </c>
      <c r="P298" s="162">
        <v>0.05</v>
      </c>
      <c r="Q298" s="162">
        <v>0.1</v>
      </c>
      <c r="R298" s="161">
        <f t="shared" si="26"/>
        <v>-1</v>
      </c>
    </row>
    <row r="299" spans="1:18" ht="16.5" x14ac:dyDescent="0.3">
      <c r="A299" s="165" t="s">
        <v>454</v>
      </c>
      <c r="B299" s="164" t="s">
        <v>350</v>
      </c>
      <c r="C299" s="163">
        <v>0</v>
      </c>
      <c r="D299" s="162">
        <v>0</v>
      </c>
      <c r="E299" s="162">
        <v>0</v>
      </c>
      <c r="F299" s="161">
        <f t="shared" si="23"/>
        <v>0</v>
      </c>
      <c r="G299" s="163">
        <v>0</v>
      </c>
      <c r="H299" s="162">
        <v>0</v>
      </c>
      <c r="I299" s="162">
        <v>0</v>
      </c>
      <c r="J299" s="161" t="str">
        <f t="shared" si="24"/>
        <v/>
      </c>
      <c r="K299" s="163">
        <v>0</v>
      </c>
      <c r="L299" s="162">
        <v>0</v>
      </c>
      <c r="M299" s="162">
        <v>0</v>
      </c>
      <c r="N299" s="161">
        <f t="shared" si="25"/>
        <v>0</v>
      </c>
      <c r="O299" s="162">
        <v>0.02</v>
      </c>
      <c r="P299" s="162">
        <v>7.0000000000000007E-2</v>
      </c>
      <c r="Q299" s="162">
        <v>9.0000000000000011E-2</v>
      </c>
      <c r="R299" s="161">
        <f t="shared" si="26"/>
        <v>-1</v>
      </c>
    </row>
    <row r="300" spans="1:18" ht="16.5" x14ac:dyDescent="0.3">
      <c r="A300" s="165" t="s">
        <v>455</v>
      </c>
      <c r="B300" s="164" t="s">
        <v>269</v>
      </c>
      <c r="C300" s="163">
        <v>0</v>
      </c>
      <c r="D300" s="162">
        <v>0</v>
      </c>
      <c r="E300" s="162">
        <v>0</v>
      </c>
      <c r="F300" s="161">
        <f t="shared" si="23"/>
        <v>0</v>
      </c>
      <c r="G300" s="163">
        <v>0</v>
      </c>
      <c r="H300" s="162">
        <v>0</v>
      </c>
      <c r="I300" s="162">
        <v>0</v>
      </c>
      <c r="J300" s="161" t="str">
        <f t="shared" si="24"/>
        <v/>
      </c>
      <c r="K300" s="163">
        <v>0</v>
      </c>
      <c r="L300" s="162">
        <v>0</v>
      </c>
      <c r="M300" s="162">
        <v>0</v>
      </c>
      <c r="N300" s="161">
        <f t="shared" si="25"/>
        <v>0</v>
      </c>
      <c r="O300" s="162">
        <v>0.02</v>
      </c>
      <c r="P300" s="162">
        <v>0.06</v>
      </c>
      <c r="Q300" s="162">
        <v>0.08</v>
      </c>
      <c r="R300" s="161">
        <f t="shared" si="26"/>
        <v>-1</v>
      </c>
    </row>
    <row r="301" spans="1:18" ht="16.5" x14ac:dyDescent="0.3">
      <c r="A301" s="165" t="s">
        <v>264</v>
      </c>
      <c r="B301" s="164" t="s">
        <v>264</v>
      </c>
      <c r="C301" s="163">
        <v>0</v>
      </c>
      <c r="D301" s="162">
        <v>0</v>
      </c>
      <c r="E301" s="162">
        <v>0</v>
      </c>
      <c r="F301" s="161">
        <f t="shared" si="23"/>
        <v>0</v>
      </c>
      <c r="G301" s="163">
        <v>0</v>
      </c>
      <c r="H301" s="162">
        <v>0</v>
      </c>
      <c r="I301" s="162">
        <v>0</v>
      </c>
      <c r="J301" s="161" t="str">
        <f t="shared" si="24"/>
        <v/>
      </c>
      <c r="K301" s="163">
        <v>0</v>
      </c>
      <c r="L301" s="162">
        <v>0</v>
      </c>
      <c r="M301" s="162">
        <v>0</v>
      </c>
      <c r="N301" s="161">
        <f t="shared" si="25"/>
        <v>0</v>
      </c>
      <c r="O301" s="162">
        <v>2.5000000000000001E-2</v>
      </c>
      <c r="P301" s="162">
        <v>0.04</v>
      </c>
      <c r="Q301" s="162">
        <v>6.5000000000000002E-2</v>
      </c>
      <c r="R301" s="161">
        <f t="shared" si="26"/>
        <v>-1</v>
      </c>
    </row>
    <row r="302" spans="1:18" ht="16.5" x14ac:dyDescent="0.3">
      <c r="A302" s="165" t="s">
        <v>152</v>
      </c>
      <c r="B302" s="164" t="s">
        <v>329</v>
      </c>
      <c r="C302" s="163">
        <v>0</v>
      </c>
      <c r="D302" s="162">
        <v>0</v>
      </c>
      <c r="E302" s="162">
        <v>0</v>
      </c>
      <c r="F302" s="161">
        <f t="shared" si="23"/>
        <v>0</v>
      </c>
      <c r="G302" s="163">
        <v>0</v>
      </c>
      <c r="H302" s="162">
        <v>0</v>
      </c>
      <c r="I302" s="162">
        <v>0</v>
      </c>
      <c r="J302" s="161" t="str">
        <f t="shared" si="24"/>
        <v/>
      </c>
      <c r="K302" s="163">
        <v>0</v>
      </c>
      <c r="L302" s="162">
        <v>0</v>
      </c>
      <c r="M302" s="162">
        <v>0</v>
      </c>
      <c r="N302" s="161">
        <f t="shared" si="25"/>
        <v>0</v>
      </c>
      <c r="O302" s="162">
        <v>0</v>
      </c>
      <c r="P302" s="162">
        <v>0.05</v>
      </c>
      <c r="Q302" s="162">
        <v>0.05</v>
      </c>
      <c r="R302" s="161">
        <f t="shared" si="26"/>
        <v>-1</v>
      </c>
    </row>
    <row r="303" spans="1:18" ht="16.5" x14ac:dyDescent="0.3">
      <c r="A303" s="165" t="s">
        <v>451</v>
      </c>
      <c r="B303" s="164" t="s">
        <v>358</v>
      </c>
      <c r="C303" s="163">
        <v>0</v>
      </c>
      <c r="D303" s="162">
        <v>0</v>
      </c>
      <c r="E303" s="162">
        <v>0</v>
      </c>
      <c r="F303" s="161">
        <f t="shared" si="23"/>
        <v>0</v>
      </c>
      <c r="G303" s="163">
        <v>0</v>
      </c>
      <c r="H303" s="162">
        <v>0</v>
      </c>
      <c r="I303" s="162">
        <v>0</v>
      </c>
      <c r="J303" s="161" t="str">
        <f t="shared" si="24"/>
        <v/>
      </c>
      <c r="K303" s="163">
        <v>0</v>
      </c>
      <c r="L303" s="162">
        <v>0</v>
      </c>
      <c r="M303" s="162">
        <v>0</v>
      </c>
      <c r="N303" s="161">
        <f t="shared" si="25"/>
        <v>0</v>
      </c>
      <c r="O303" s="162">
        <v>0.02</v>
      </c>
      <c r="P303" s="162">
        <v>2.5000000000000001E-2</v>
      </c>
      <c r="Q303" s="162">
        <v>4.4999999999999998E-2</v>
      </c>
      <c r="R303" s="161">
        <f t="shared" si="26"/>
        <v>-1</v>
      </c>
    </row>
    <row r="304" spans="1:18" ht="16.5" x14ac:dyDescent="0.3">
      <c r="A304" s="165" t="s">
        <v>458</v>
      </c>
      <c r="B304" s="164" t="s">
        <v>342</v>
      </c>
      <c r="C304" s="163">
        <v>0</v>
      </c>
      <c r="D304" s="162">
        <v>0</v>
      </c>
      <c r="E304" s="162">
        <v>0</v>
      </c>
      <c r="F304" s="161">
        <f t="shared" si="23"/>
        <v>0</v>
      </c>
      <c r="G304" s="163">
        <v>0</v>
      </c>
      <c r="H304" s="162">
        <v>0</v>
      </c>
      <c r="I304" s="162">
        <v>0</v>
      </c>
      <c r="J304" s="161" t="str">
        <f t="shared" si="24"/>
        <v/>
      </c>
      <c r="K304" s="163">
        <v>0</v>
      </c>
      <c r="L304" s="162">
        <v>0</v>
      </c>
      <c r="M304" s="162">
        <v>0</v>
      </c>
      <c r="N304" s="161">
        <f t="shared" si="25"/>
        <v>0</v>
      </c>
      <c r="O304" s="162">
        <v>0.03</v>
      </c>
      <c r="P304" s="162">
        <v>0.01</v>
      </c>
      <c r="Q304" s="162">
        <v>0.04</v>
      </c>
      <c r="R304" s="161">
        <f t="shared" si="26"/>
        <v>-1</v>
      </c>
    </row>
    <row r="305" spans="1:18" ht="16.5" x14ac:dyDescent="0.3">
      <c r="A305" s="165" t="s">
        <v>448</v>
      </c>
      <c r="B305" s="164" t="s">
        <v>261</v>
      </c>
      <c r="C305" s="163">
        <v>0</v>
      </c>
      <c r="D305" s="162">
        <v>0</v>
      </c>
      <c r="E305" s="162">
        <v>0</v>
      </c>
      <c r="F305" s="161">
        <f t="shared" si="23"/>
        <v>0</v>
      </c>
      <c r="G305" s="163">
        <v>0</v>
      </c>
      <c r="H305" s="162">
        <v>0</v>
      </c>
      <c r="I305" s="162">
        <v>0</v>
      </c>
      <c r="J305" s="161" t="str">
        <f t="shared" si="24"/>
        <v/>
      </c>
      <c r="K305" s="163">
        <v>0</v>
      </c>
      <c r="L305" s="162">
        <v>0</v>
      </c>
      <c r="M305" s="162">
        <v>0</v>
      </c>
      <c r="N305" s="161">
        <f t="shared" si="25"/>
        <v>0</v>
      </c>
      <c r="O305" s="162">
        <v>1.4999999999999999E-2</v>
      </c>
      <c r="P305" s="162">
        <v>1.6E-2</v>
      </c>
      <c r="Q305" s="162">
        <v>3.1E-2</v>
      </c>
      <c r="R305" s="161">
        <f t="shared" si="26"/>
        <v>-1</v>
      </c>
    </row>
    <row r="306" spans="1:18" ht="16.5" x14ac:dyDescent="0.3">
      <c r="A306" s="165" t="s">
        <v>459</v>
      </c>
      <c r="B306" s="164" t="s">
        <v>341</v>
      </c>
      <c r="C306" s="163">
        <v>0</v>
      </c>
      <c r="D306" s="162">
        <v>0</v>
      </c>
      <c r="E306" s="162">
        <v>0</v>
      </c>
      <c r="F306" s="161">
        <f t="shared" si="23"/>
        <v>0</v>
      </c>
      <c r="G306" s="163">
        <v>0</v>
      </c>
      <c r="H306" s="162">
        <v>0</v>
      </c>
      <c r="I306" s="162">
        <v>0</v>
      </c>
      <c r="J306" s="161" t="str">
        <f t="shared" si="24"/>
        <v/>
      </c>
      <c r="K306" s="163">
        <v>0</v>
      </c>
      <c r="L306" s="162">
        <v>0</v>
      </c>
      <c r="M306" s="162">
        <v>0</v>
      </c>
      <c r="N306" s="161">
        <f t="shared" si="25"/>
        <v>0</v>
      </c>
      <c r="O306" s="162">
        <v>0.01</v>
      </c>
      <c r="P306" s="162">
        <v>0.02</v>
      </c>
      <c r="Q306" s="162">
        <v>0.03</v>
      </c>
      <c r="R306" s="161">
        <f t="shared" si="26"/>
        <v>-1</v>
      </c>
    </row>
    <row r="307" spans="1:18" ht="16.5" x14ac:dyDescent="0.3">
      <c r="A307" s="165" t="s">
        <v>213</v>
      </c>
      <c r="B307" s="164" t="s">
        <v>349</v>
      </c>
      <c r="C307" s="163">
        <v>0</v>
      </c>
      <c r="D307" s="162">
        <v>0</v>
      </c>
      <c r="E307" s="162">
        <v>0</v>
      </c>
      <c r="F307" s="161">
        <f t="shared" si="23"/>
        <v>0</v>
      </c>
      <c r="G307" s="163">
        <v>0</v>
      </c>
      <c r="H307" s="162">
        <v>0</v>
      </c>
      <c r="I307" s="162">
        <v>0</v>
      </c>
      <c r="J307" s="161" t="str">
        <f t="shared" si="24"/>
        <v/>
      </c>
      <c r="K307" s="163">
        <v>0</v>
      </c>
      <c r="L307" s="162">
        <v>0</v>
      </c>
      <c r="M307" s="162">
        <v>0</v>
      </c>
      <c r="N307" s="161">
        <f t="shared" si="25"/>
        <v>0</v>
      </c>
      <c r="O307" s="162">
        <v>1.4999999999999999E-2</v>
      </c>
      <c r="P307" s="162">
        <v>0.01</v>
      </c>
      <c r="Q307" s="162">
        <v>2.5000000000000001E-2</v>
      </c>
      <c r="R307" s="161">
        <f t="shared" si="26"/>
        <v>-1</v>
      </c>
    </row>
    <row r="308" spans="1:18" ht="16.5" x14ac:dyDescent="0.3">
      <c r="A308" s="165" t="s">
        <v>152</v>
      </c>
      <c r="B308" s="164" t="s">
        <v>363</v>
      </c>
      <c r="C308" s="163">
        <v>0</v>
      </c>
      <c r="D308" s="162">
        <v>0</v>
      </c>
      <c r="E308" s="162">
        <v>0</v>
      </c>
      <c r="F308" s="161">
        <f t="shared" si="23"/>
        <v>0</v>
      </c>
      <c r="G308" s="163">
        <v>0</v>
      </c>
      <c r="H308" s="162">
        <v>0</v>
      </c>
      <c r="I308" s="162">
        <v>0</v>
      </c>
      <c r="J308" s="161" t="str">
        <f t="shared" si="24"/>
        <v/>
      </c>
      <c r="K308" s="163">
        <v>0</v>
      </c>
      <c r="L308" s="162">
        <v>0</v>
      </c>
      <c r="M308" s="162">
        <v>0</v>
      </c>
      <c r="N308" s="161">
        <f t="shared" si="25"/>
        <v>0</v>
      </c>
      <c r="O308" s="162">
        <v>0</v>
      </c>
      <c r="P308" s="162">
        <v>0.02</v>
      </c>
      <c r="Q308" s="162">
        <v>0.02</v>
      </c>
      <c r="R308" s="161">
        <f t="shared" si="26"/>
        <v>-1</v>
      </c>
    </row>
    <row r="309" spans="1:18" ht="16.5" x14ac:dyDescent="0.3">
      <c r="A309" s="165" t="s">
        <v>437</v>
      </c>
      <c r="B309" s="164" t="s">
        <v>359</v>
      </c>
      <c r="C309" s="163">
        <v>0</v>
      </c>
      <c r="D309" s="162">
        <v>0</v>
      </c>
      <c r="E309" s="162">
        <v>0</v>
      </c>
      <c r="F309" s="161">
        <f t="shared" si="23"/>
        <v>0</v>
      </c>
      <c r="G309" s="163">
        <v>0</v>
      </c>
      <c r="H309" s="162">
        <v>0</v>
      </c>
      <c r="I309" s="162">
        <v>0</v>
      </c>
      <c r="J309" s="161" t="str">
        <f t="shared" si="24"/>
        <v/>
      </c>
      <c r="K309" s="163">
        <v>0</v>
      </c>
      <c r="L309" s="162">
        <v>0</v>
      </c>
      <c r="M309" s="162">
        <v>0</v>
      </c>
      <c r="N309" s="161">
        <f t="shared" si="25"/>
        <v>0</v>
      </c>
      <c r="O309" s="162">
        <v>0</v>
      </c>
      <c r="P309" s="162">
        <v>0.02</v>
      </c>
      <c r="Q309" s="162">
        <v>0.02</v>
      </c>
      <c r="R309" s="161">
        <f t="shared" si="26"/>
        <v>-1</v>
      </c>
    </row>
    <row r="310" spans="1:18" ht="16.5" x14ac:dyDescent="0.3">
      <c r="A310" s="165" t="s">
        <v>216</v>
      </c>
      <c r="B310" s="164" t="s">
        <v>371</v>
      </c>
      <c r="C310" s="163">
        <v>0</v>
      </c>
      <c r="D310" s="162">
        <v>0</v>
      </c>
      <c r="E310" s="162">
        <v>0</v>
      </c>
      <c r="F310" s="161">
        <f t="shared" si="23"/>
        <v>0</v>
      </c>
      <c r="G310" s="163">
        <v>0</v>
      </c>
      <c r="H310" s="162">
        <v>0</v>
      </c>
      <c r="I310" s="162">
        <v>0</v>
      </c>
      <c r="J310" s="161" t="str">
        <f t="shared" si="24"/>
        <v/>
      </c>
      <c r="K310" s="163">
        <v>0</v>
      </c>
      <c r="L310" s="162">
        <v>0</v>
      </c>
      <c r="M310" s="162">
        <v>0</v>
      </c>
      <c r="N310" s="161">
        <f t="shared" si="25"/>
        <v>0</v>
      </c>
      <c r="O310" s="162">
        <v>0.01</v>
      </c>
      <c r="P310" s="162">
        <v>0.01</v>
      </c>
      <c r="Q310" s="162">
        <v>0.02</v>
      </c>
      <c r="R310" s="161">
        <f t="shared" si="26"/>
        <v>-1</v>
      </c>
    </row>
    <row r="311" spans="1:18" ht="16.5" x14ac:dyDescent="0.3">
      <c r="A311" s="165" t="s">
        <v>339</v>
      </c>
      <c r="B311" s="164" t="s">
        <v>339</v>
      </c>
      <c r="C311" s="163">
        <v>0</v>
      </c>
      <c r="D311" s="162">
        <v>0</v>
      </c>
      <c r="E311" s="162">
        <v>0</v>
      </c>
      <c r="F311" s="161">
        <f t="shared" si="23"/>
        <v>0</v>
      </c>
      <c r="G311" s="163">
        <v>0</v>
      </c>
      <c r="H311" s="162">
        <v>0</v>
      </c>
      <c r="I311" s="162">
        <v>0</v>
      </c>
      <c r="J311" s="161" t="str">
        <f t="shared" si="24"/>
        <v/>
      </c>
      <c r="K311" s="163">
        <v>0</v>
      </c>
      <c r="L311" s="162">
        <v>0</v>
      </c>
      <c r="M311" s="162">
        <v>0</v>
      </c>
      <c r="N311" s="161">
        <f t="shared" si="25"/>
        <v>0</v>
      </c>
      <c r="O311" s="162">
        <v>8.0000000000000002E-3</v>
      </c>
      <c r="P311" s="162">
        <v>8.0000000000000002E-3</v>
      </c>
      <c r="Q311" s="162">
        <v>1.6E-2</v>
      </c>
      <c r="R311" s="161">
        <f t="shared" si="26"/>
        <v>-1</v>
      </c>
    </row>
    <row r="312" spans="1:18" ht="16.5" x14ac:dyDescent="0.3">
      <c r="A312" s="165" t="s">
        <v>448</v>
      </c>
      <c r="B312" s="164" t="s">
        <v>361</v>
      </c>
      <c r="C312" s="163">
        <v>0</v>
      </c>
      <c r="D312" s="162">
        <v>0</v>
      </c>
      <c r="E312" s="162">
        <v>0</v>
      </c>
      <c r="F312" s="161">
        <f t="shared" si="23"/>
        <v>0</v>
      </c>
      <c r="G312" s="163">
        <v>0</v>
      </c>
      <c r="H312" s="162">
        <v>0</v>
      </c>
      <c r="I312" s="162">
        <v>0</v>
      </c>
      <c r="J312" s="161" t="str">
        <f t="shared" si="24"/>
        <v/>
      </c>
      <c r="K312" s="163">
        <v>0</v>
      </c>
      <c r="L312" s="162">
        <v>0</v>
      </c>
      <c r="M312" s="162">
        <v>0</v>
      </c>
      <c r="N312" s="161">
        <f t="shared" si="25"/>
        <v>0</v>
      </c>
      <c r="O312" s="162">
        <v>1.4999999999999999E-2</v>
      </c>
      <c r="P312" s="162">
        <v>0</v>
      </c>
      <c r="Q312" s="162">
        <v>1.4999999999999999E-2</v>
      </c>
      <c r="R312" s="161">
        <f t="shared" si="26"/>
        <v>-1</v>
      </c>
    </row>
    <row r="313" spans="1:18" ht="16.5" x14ac:dyDescent="0.3">
      <c r="A313" s="165" t="s">
        <v>466</v>
      </c>
      <c r="B313" s="164" t="s">
        <v>393</v>
      </c>
      <c r="C313" s="163">
        <v>0</v>
      </c>
      <c r="D313" s="162">
        <v>0</v>
      </c>
      <c r="E313" s="162">
        <v>0</v>
      </c>
      <c r="F313" s="161">
        <f t="shared" si="23"/>
        <v>0</v>
      </c>
      <c r="G313" s="163">
        <v>0</v>
      </c>
      <c r="H313" s="162">
        <v>0</v>
      </c>
      <c r="I313" s="162">
        <v>0</v>
      </c>
      <c r="J313" s="161" t="str">
        <f t="shared" si="24"/>
        <v/>
      </c>
      <c r="K313" s="163">
        <v>0</v>
      </c>
      <c r="L313" s="162">
        <v>0</v>
      </c>
      <c r="M313" s="162">
        <v>0</v>
      </c>
      <c r="N313" s="161">
        <f t="shared" si="25"/>
        <v>0</v>
      </c>
      <c r="O313" s="162">
        <v>0.01</v>
      </c>
      <c r="P313" s="162">
        <v>0</v>
      </c>
      <c r="Q313" s="162">
        <v>0.01</v>
      </c>
      <c r="R313" s="161">
        <f t="shared" si="26"/>
        <v>-1</v>
      </c>
    </row>
    <row r="314" spans="1:18" ht="16.5" x14ac:dyDescent="0.3">
      <c r="A314" s="165" t="s">
        <v>153</v>
      </c>
      <c r="B314" s="164" t="s">
        <v>352</v>
      </c>
      <c r="C314" s="163">
        <v>0</v>
      </c>
      <c r="D314" s="162">
        <v>0</v>
      </c>
      <c r="E314" s="162">
        <v>0</v>
      </c>
      <c r="F314" s="161">
        <f t="shared" si="23"/>
        <v>0</v>
      </c>
      <c r="G314" s="163">
        <v>0</v>
      </c>
      <c r="H314" s="162">
        <v>0</v>
      </c>
      <c r="I314" s="162">
        <v>0</v>
      </c>
      <c r="J314" s="161" t="str">
        <f t="shared" si="24"/>
        <v/>
      </c>
      <c r="K314" s="163">
        <v>0</v>
      </c>
      <c r="L314" s="162">
        <v>0</v>
      </c>
      <c r="M314" s="162">
        <v>0</v>
      </c>
      <c r="N314" s="161">
        <f t="shared" si="25"/>
        <v>0</v>
      </c>
      <c r="O314" s="162">
        <v>3.0000000000000001E-3</v>
      </c>
      <c r="P314" s="162">
        <v>6.0000000000000001E-3</v>
      </c>
      <c r="Q314" s="162">
        <v>9.0000000000000011E-3</v>
      </c>
      <c r="R314" s="161">
        <f t="shared" si="26"/>
        <v>-1</v>
      </c>
    </row>
    <row r="315" spans="1:18" ht="16.5" x14ac:dyDescent="0.3">
      <c r="A315" s="165" t="s">
        <v>462</v>
      </c>
      <c r="B315" s="164" t="s">
        <v>343</v>
      </c>
      <c r="C315" s="163">
        <v>0</v>
      </c>
      <c r="D315" s="162">
        <v>0</v>
      </c>
      <c r="E315" s="162">
        <v>0</v>
      </c>
      <c r="F315" s="161">
        <f t="shared" si="23"/>
        <v>0</v>
      </c>
      <c r="G315" s="163">
        <v>0</v>
      </c>
      <c r="H315" s="162">
        <v>0</v>
      </c>
      <c r="I315" s="162">
        <v>0</v>
      </c>
      <c r="J315" s="161" t="str">
        <f t="shared" si="24"/>
        <v/>
      </c>
      <c r="K315" s="163">
        <v>0</v>
      </c>
      <c r="L315" s="162">
        <v>0</v>
      </c>
      <c r="M315" s="162">
        <v>0</v>
      </c>
      <c r="N315" s="161">
        <f t="shared" si="25"/>
        <v>0</v>
      </c>
      <c r="O315" s="162">
        <v>0</v>
      </c>
      <c r="P315" s="162">
        <v>8.9999999999999993E-3</v>
      </c>
      <c r="Q315" s="162">
        <v>8.9999999999999993E-3</v>
      </c>
      <c r="R315" s="161">
        <f t="shared" si="26"/>
        <v>-1</v>
      </c>
    </row>
    <row r="316" spans="1:18" ht="16.5" x14ac:dyDescent="0.3">
      <c r="A316" s="165" t="s">
        <v>372</v>
      </c>
      <c r="B316" s="164" t="s">
        <v>372</v>
      </c>
      <c r="C316" s="163">
        <v>0</v>
      </c>
      <c r="D316" s="162">
        <v>0</v>
      </c>
      <c r="E316" s="162">
        <v>0</v>
      </c>
      <c r="F316" s="161">
        <f t="shared" si="23"/>
        <v>0</v>
      </c>
      <c r="G316" s="163">
        <v>0</v>
      </c>
      <c r="H316" s="162">
        <v>0</v>
      </c>
      <c r="I316" s="162">
        <v>0</v>
      </c>
      <c r="J316" s="161" t="str">
        <f t="shared" si="24"/>
        <v/>
      </c>
      <c r="K316" s="163">
        <v>0</v>
      </c>
      <c r="L316" s="162">
        <v>0</v>
      </c>
      <c r="M316" s="162">
        <v>0</v>
      </c>
      <c r="N316" s="161">
        <f t="shared" si="25"/>
        <v>0</v>
      </c>
      <c r="O316" s="162">
        <v>2E-3</v>
      </c>
      <c r="P316" s="162">
        <v>2E-3</v>
      </c>
      <c r="Q316" s="162">
        <v>4.0000000000000001E-3</v>
      </c>
      <c r="R316" s="161">
        <f t="shared" si="26"/>
        <v>-1</v>
      </c>
    </row>
    <row r="317" spans="1:18" ht="16.5" x14ac:dyDescent="0.3">
      <c r="A317" s="165" t="s">
        <v>452</v>
      </c>
      <c r="B317" s="164" t="s">
        <v>357</v>
      </c>
      <c r="C317" s="163">
        <v>0</v>
      </c>
      <c r="D317" s="162">
        <v>0</v>
      </c>
      <c r="E317" s="162">
        <v>0</v>
      </c>
      <c r="F317" s="161">
        <f t="shared" si="23"/>
        <v>0</v>
      </c>
      <c r="G317" s="163">
        <v>0</v>
      </c>
      <c r="H317" s="162">
        <v>0</v>
      </c>
      <c r="I317" s="162">
        <v>0</v>
      </c>
      <c r="J317" s="161" t="str">
        <f t="shared" si="24"/>
        <v/>
      </c>
      <c r="K317" s="163">
        <v>0</v>
      </c>
      <c r="L317" s="162">
        <v>0</v>
      </c>
      <c r="M317" s="162">
        <v>0</v>
      </c>
      <c r="N317" s="161">
        <f t="shared" si="25"/>
        <v>0</v>
      </c>
      <c r="O317" s="162">
        <v>0</v>
      </c>
      <c r="P317" s="162">
        <v>2E-3</v>
      </c>
      <c r="Q317" s="162">
        <v>2E-3</v>
      </c>
      <c r="R317" s="161">
        <f t="shared" si="26"/>
        <v>-1</v>
      </c>
    </row>
    <row r="318" spans="1:18" ht="16.5" x14ac:dyDescent="0.3">
      <c r="A318" s="165" t="s">
        <v>453</v>
      </c>
      <c r="B318" s="164" t="s">
        <v>356</v>
      </c>
      <c r="C318" s="163">
        <v>0</v>
      </c>
      <c r="D318" s="162">
        <v>0</v>
      </c>
      <c r="E318" s="162">
        <v>0</v>
      </c>
      <c r="F318" s="161">
        <f t="shared" si="23"/>
        <v>0</v>
      </c>
      <c r="G318" s="163">
        <v>0</v>
      </c>
      <c r="H318" s="162">
        <v>0</v>
      </c>
      <c r="I318" s="162">
        <v>0</v>
      </c>
      <c r="J318" s="161" t="str">
        <f t="shared" si="24"/>
        <v/>
      </c>
      <c r="K318" s="163">
        <v>0</v>
      </c>
      <c r="L318" s="162">
        <v>0</v>
      </c>
      <c r="M318" s="162">
        <v>0</v>
      </c>
      <c r="N318" s="161">
        <f t="shared" si="25"/>
        <v>0</v>
      </c>
      <c r="O318" s="162">
        <v>2E-3</v>
      </c>
      <c r="P318" s="162">
        <v>0</v>
      </c>
      <c r="Q318" s="162">
        <v>2E-3</v>
      </c>
      <c r="R318" s="161">
        <f t="shared" si="26"/>
        <v>-1</v>
      </c>
    </row>
    <row r="319" spans="1:18" ht="16.5" x14ac:dyDescent="0.3">
      <c r="A319" s="160" t="s">
        <v>270</v>
      </c>
      <c r="B319" s="159" t="s">
        <v>270</v>
      </c>
      <c r="C319" s="158">
        <v>0</v>
      </c>
      <c r="D319" s="157">
        <v>0</v>
      </c>
      <c r="E319" s="157">
        <v>0</v>
      </c>
      <c r="F319" s="156">
        <f t="shared" si="23"/>
        <v>0</v>
      </c>
      <c r="G319" s="158">
        <v>0</v>
      </c>
      <c r="H319" s="157">
        <v>0</v>
      </c>
      <c r="I319" s="157">
        <v>0</v>
      </c>
      <c r="J319" s="156" t="str">
        <f t="shared" si="24"/>
        <v/>
      </c>
      <c r="K319" s="158">
        <v>0</v>
      </c>
      <c r="L319" s="157">
        <v>0</v>
      </c>
      <c r="M319" s="157">
        <v>0</v>
      </c>
      <c r="N319" s="156">
        <f t="shared" si="25"/>
        <v>0</v>
      </c>
      <c r="O319" s="157">
        <v>1E-3</v>
      </c>
      <c r="P319" s="157">
        <v>0</v>
      </c>
      <c r="Q319" s="157">
        <v>1E-3</v>
      </c>
      <c r="R319" s="156">
        <f t="shared" si="26"/>
        <v>-1</v>
      </c>
    </row>
    <row r="320" spans="1:18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</sheetData>
  <mergeCells count="14">
    <mergeCell ref="B4:B6"/>
    <mergeCell ref="C4:J4"/>
    <mergeCell ref="K4:R4"/>
    <mergeCell ref="A1:B1"/>
    <mergeCell ref="A3:R3"/>
    <mergeCell ref="A4:A6"/>
    <mergeCell ref="F5:F6"/>
    <mergeCell ref="C5:E5"/>
    <mergeCell ref="R5:R6"/>
    <mergeCell ref="G5:I5"/>
    <mergeCell ref="K5:M5"/>
    <mergeCell ref="O5:Q5"/>
    <mergeCell ref="J5:J6"/>
    <mergeCell ref="N5:N6"/>
  </mergeCells>
  <conditionalFormatting sqref="R348:R65536 J348:J65536 R3:R6 J3:J6">
    <cfRule type="cellIs" dxfId="49" priority="5" stopIfTrue="1" operator="lessThan">
      <formula>0</formula>
    </cfRule>
  </conditionalFormatting>
  <conditionalFormatting sqref="R7:R9 J7:J319">
    <cfRule type="cellIs" dxfId="48" priority="6" stopIfTrue="1" operator="lessThan">
      <formula>0</formula>
    </cfRule>
    <cfRule type="cellIs" dxfId="47" priority="7" stopIfTrue="1" operator="greaterThanOrEqual">
      <formula>0</formula>
    </cfRule>
  </conditionalFormatting>
  <conditionalFormatting sqref="R10:R319">
    <cfRule type="cellIs" dxfId="46" priority="3" stopIfTrue="1" operator="lessThan">
      <formula>0</formula>
    </cfRule>
    <cfRule type="cellIs" dxfId="45" priority="4" stopIfTrue="1" operator="greaterThanOrEqual">
      <formula>0</formula>
    </cfRule>
  </conditionalFormatting>
  <pageMargins left="0.41" right="0.21" top="0.18" bottom="0.18" header="0.2" footer="0.17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2"/>
  <sheetViews>
    <sheetView zoomScale="90" zoomScaleNormal="90" workbookViewId="0"/>
  </sheetViews>
  <sheetFormatPr baseColWidth="10" defaultRowHeight="15" x14ac:dyDescent="0.25"/>
  <cols>
    <col min="1" max="1" width="38.42578125" style="44" customWidth="1"/>
    <col min="2" max="2" width="11.42578125" style="44" bestFit="1" customWidth="1"/>
    <col min="3" max="3" width="9.7109375" style="44" customWidth="1"/>
    <col min="4" max="4" width="11.140625" style="44" bestFit="1" customWidth="1"/>
    <col min="5" max="5" width="9.85546875" style="44" bestFit="1" customWidth="1"/>
    <col min="6" max="6" width="11.42578125" style="44" bestFit="1" customWidth="1"/>
    <col min="7" max="7" width="9.42578125" style="44" customWidth="1"/>
    <col min="8" max="8" width="11.140625" style="44" bestFit="1" customWidth="1"/>
    <col min="9" max="9" width="9.5703125" style="44" customWidth="1"/>
    <col min="10" max="10" width="12.7109375" style="44" bestFit="1" customWidth="1"/>
    <col min="11" max="11" width="11.42578125" style="44" bestFit="1" customWidth="1"/>
    <col min="12" max="12" width="12.7109375" style="44" bestFit="1" customWidth="1"/>
    <col min="13" max="13" width="9.85546875" style="44" bestFit="1" customWidth="1"/>
    <col min="14" max="14" width="12.7109375" style="44" bestFit="1" customWidth="1"/>
    <col min="15" max="16" width="12.42578125" style="44" bestFit="1" customWidth="1"/>
    <col min="17" max="17" width="9.42578125" style="44" customWidth="1"/>
  </cols>
  <sheetData>
    <row r="1" spans="1:18" ht="15.75" x14ac:dyDescent="0.25">
      <c r="A1" s="89" t="s">
        <v>25</v>
      </c>
      <c r="B1" s="43"/>
    </row>
    <row r="2" spans="1:18" ht="15.75" thickBot="1" x14ac:dyDescent="0.3"/>
    <row r="3" spans="1:18" ht="20.25" thickTop="1" thickBot="1" x14ac:dyDescent="0.3">
      <c r="A3" s="216" t="s">
        <v>131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</row>
    <row r="4" spans="1:18" ht="16.5" thickBot="1" x14ac:dyDescent="0.3">
      <c r="A4" s="223" t="s">
        <v>39</v>
      </c>
      <c r="B4" s="186" t="s">
        <v>40</v>
      </c>
      <c r="C4" s="187"/>
      <c r="D4" s="187"/>
      <c r="E4" s="187"/>
      <c r="F4" s="187"/>
      <c r="G4" s="187"/>
      <c r="H4" s="187"/>
      <c r="I4" s="188"/>
      <c r="J4" s="186" t="s">
        <v>41</v>
      </c>
      <c r="K4" s="187"/>
      <c r="L4" s="187"/>
      <c r="M4" s="187"/>
      <c r="N4" s="187"/>
      <c r="O4" s="187"/>
      <c r="P4" s="187"/>
      <c r="Q4" s="226"/>
    </row>
    <row r="5" spans="1:18" ht="15.75" x14ac:dyDescent="0.25">
      <c r="A5" s="224"/>
      <c r="B5" s="227">
        <v>43678</v>
      </c>
      <c r="C5" s="228"/>
      <c r="D5" s="228"/>
      <c r="E5" s="184" t="s">
        <v>42</v>
      </c>
      <c r="F5" s="227">
        <v>43313</v>
      </c>
      <c r="G5" s="228"/>
      <c r="H5" s="228"/>
      <c r="I5" s="199" t="s">
        <v>43</v>
      </c>
      <c r="J5" s="219" t="s">
        <v>129</v>
      </c>
      <c r="K5" s="220"/>
      <c r="L5" s="220"/>
      <c r="M5" s="184" t="s">
        <v>42</v>
      </c>
      <c r="N5" s="219" t="s">
        <v>130</v>
      </c>
      <c r="O5" s="220"/>
      <c r="P5" s="220"/>
      <c r="Q5" s="221" t="s">
        <v>43</v>
      </c>
    </row>
    <row r="6" spans="1:18" ht="29.25" thickBot="1" x14ac:dyDescent="0.3">
      <c r="A6" s="225"/>
      <c r="B6" s="45" t="s">
        <v>44</v>
      </c>
      <c r="C6" s="46" t="s">
        <v>45</v>
      </c>
      <c r="D6" s="46" t="s">
        <v>46</v>
      </c>
      <c r="E6" s="185"/>
      <c r="F6" s="45" t="s">
        <v>44</v>
      </c>
      <c r="G6" s="46" t="s">
        <v>45</v>
      </c>
      <c r="H6" s="46" t="s">
        <v>46</v>
      </c>
      <c r="I6" s="200"/>
      <c r="J6" s="45" t="s">
        <v>44</v>
      </c>
      <c r="K6" s="46" t="s">
        <v>45</v>
      </c>
      <c r="L6" s="46" t="s">
        <v>46</v>
      </c>
      <c r="M6" s="185"/>
      <c r="N6" s="45" t="s">
        <v>44</v>
      </c>
      <c r="O6" s="46" t="s">
        <v>45</v>
      </c>
      <c r="P6" s="46" t="s">
        <v>46</v>
      </c>
      <c r="Q6" s="222"/>
    </row>
    <row r="7" spans="1:18" ht="18.75" thickTop="1" thickBot="1" x14ac:dyDescent="0.35">
      <c r="A7" s="93" t="s">
        <v>47</v>
      </c>
      <c r="B7" s="47">
        <f>SUM(B8:B491)</f>
        <v>6275749</v>
      </c>
      <c r="C7" s="48">
        <f>SUM(C8:C491)</f>
        <v>153554</v>
      </c>
      <c r="D7" s="49">
        <f t="shared" ref="D7:D28" si="0">C7+B7</f>
        <v>6429303</v>
      </c>
      <c r="E7" s="50">
        <f t="shared" ref="E7" si="1">D7/$D$7</f>
        <v>1</v>
      </c>
      <c r="F7" s="47">
        <f>SUM(F8:F491)</f>
        <v>5949913</v>
      </c>
      <c r="G7" s="48">
        <f>SUM(G8:G491)</f>
        <v>131774</v>
      </c>
      <c r="H7" s="49">
        <f t="shared" ref="H7:H28" si="2">G7+F7</f>
        <v>6081687</v>
      </c>
      <c r="I7" s="50">
        <f t="shared" ref="I7" si="3">(D7/H7-1)</f>
        <v>5.7157824794337397E-2</v>
      </c>
      <c r="J7" s="47">
        <f>SUM(J8:J491)</f>
        <v>55026412</v>
      </c>
      <c r="K7" s="48">
        <f>SUM(K8:K491)</f>
        <v>1390530</v>
      </c>
      <c r="L7" s="49">
        <f>K7+J7</f>
        <v>56416942</v>
      </c>
      <c r="M7" s="50">
        <f t="shared" ref="M7" si="4">L7/$L$7</f>
        <v>1</v>
      </c>
      <c r="N7" s="47">
        <f>SUM(N8:N491)</f>
        <v>49786864</v>
      </c>
      <c r="O7" s="48">
        <f>SUM(O8:O491)</f>
        <v>1176577</v>
      </c>
      <c r="P7" s="49">
        <f t="shared" ref="P7:P28" si="5">O7+N7</f>
        <v>50963441</v>
      </c>
      <c r="Q7" s="51">
        <f>(L7/P7-1)</f>
        <v>0.10700810017910678</v>
      </c>
    </row>
    <row r="8" spans="1:18" ht="15.75" thickTop="1" x14ac:dyDescent="0.25">
      <c r="A8" s="52" t="s">
        <v>48</v>
      </c>
      <c r="B8" s="53">
        <v>2934875</v>
      </c>
      <c r="C8" s="54">
        <v>32194</v>
      </c>
      <c r="D8" s="54">
        <f>C8+B8</f>
        <v>2967069</v>
      </c>
      <c r="E8" s="55">
        <f>IFERROR(D8/$D$7,"")</f>
        <v>0.46149154892839861</v>
      </c>
      <c r="F8" s="56">
        <v>2792485</v>
      </c>
      <c r="G8" s="57">
        <v>30645</v>
      </c>
      <c r="H8" s="54">
        <f t="shared" si="2"/>
        <v>2823130</v>
      </c>
      <c r="I8" s="55">
        <f>IFERROR(D8/H8-1,"")</f>
        <v>5.0985608172489316E-2</v>
      </c>
      <c r="J8" s="53">
        <v>25586646</v>
      </c>
      <c r="K8" s="54">
        <v>334794</v>
      </c>
      <c r="L8" s="54">
        <f t="shared" ref="L8:L28" si="6">K8+J8</f>
        <v>25921440</v>
      </c>
      <c r="M8" s="55">
        <f>IFERROR(L8/$L$7,"")</f>
        <v>0.45946198218258621</v>
      </c>
      <c r="N8" s="54">
        <v>23949727</v>
      </c>
      <c r="O8" s="54">
        <v>262211</v>
      </c>
      <c r="P8" s="54">
        <f t="shared" si="5"/>
        <v>24211938</v>
      </c>
      <c r="Q8" s="58">
        <f>IFERROR(L8/P8-1,"")</f>
        <v>7.0605748288303127E-2</v>
      </c>
    </row>
    <row r="9" spans="1:18" x14ac:dyDescent="0.25">
      <c r="A9" s="59" t="s">
        <v>49</v>
      </c>
      <c r="B9" s="60">
        <v>751391</v>
      </c>
      <c r="C9" s="61">
        <v>695</v>
      </c>
      <c r="D9" s="61">
        <f t="shared" si="0"/>
        <v>752086</v>
      </c>
      <c r="E9" s="62">
        <f t="shared" ref="E9:E72" si="7">IFERROR(D9/$D$7,"")</f>
        <v>0.11697784347696788</v>
      </c>
      <c r="F9" s="63">
        <v>715522</v>
      </c>
      <c r="G9" s="64">
        <v>856</v>
      </c>
      <c r="H9" s="61">
        <f t="shared" si="2"/>
        <v>716378</v>
      </c>
      <c r="I9" s="62">
        <f t="shared" ref="I9:I72" si="8">IFERROR(D9/H9-1,"")</f>
        <v>4.9845193459318926E-2</v>
      </c>
      <c r="J9" s="60">
        <v>6710858</v>
      </c>
      <c r="K9" s="61">
        <v>31062</v>
      </c>
      <c r="L9" s="61">
        <f t="shared" si="6"/>
        <v>6741920</v>
      </c>
      <c r="M9" s="62">
        <f t="shared" ref="M9:M72" si="9">IFERROR(L9/$L$7,"")</f>
        <v>0.11950169153088801</v>
      </c>
      <c r="N9" s="61">
        <v>5736332</v>
      </c>
      <c r="O9" s="61">
        <v>34498</v>
      </c>
      <c r="P9" s="61">
        <f t="shared" si="5"/>
        <v>5770830</v>
      </c>
      <c r="Q9" s="65">
        <f t="shared" ref="Q9:Q72" si="10">IFERROR(L9/P9-1,"")</f>
        <v>0.16827562066461854</v>
      </c>
    </row>
    <row r="10" spans="1:18" x14ac:dyDescent="0.25">
      <c r="A10" s="59" t="s">
        <v>50</v>
      </c>
      <c r="B10" s="60">
        <v>475974</v>
      </c>
      <c r="C10" s="61">
        <v>3579</v>
      </c>
      <c r="D10" s="61">
        <f t="shared" si="0"/>
        <v>479553</v>
      </c>
      <c r="E10" s="62">
        <f t="shared" si="7"/>
        <v>7.4588645145515775E-2</v>
      </c>
      <c r="F10" s="63">
        <v>437551</v>
      </c>
      <c r="G10" s="64">
        <v>3223</v>
      </c>
      <c r="H10" s="61">
        <f t="shared" si="2"/>
        <v>440774</v>
      </c>
      <c r="I10" s="62">
        <f t="shared" si="8"/>
        <v>8.7979327274294805E-2</v>
      </c>
      <c r="J10" s="60">
        <v>4093858</v>
      </c>
      <c r="K10" s="61">
        <v>27532</v>
      </c>
      <c r="L10" s="61">
        <f t="shared" si="6"/>
        <v>4121390</v>
      </c>
      <c r="M10" s="62">
        <f t="shared" si="9"/>
        <v>7.3052346580571484E-2</v>
      </c>
      <c r="N10" s="61">
        <v>3479165</v>
      </c>
      <c r="O10" s="61">
        <v>43951</v>
      </c>
      <c r="P10" s="61">
        <f t="shared" si="5"/>
        <v>3523116</v>
      </c>
      <c r="Q10" s="65">
        <f t="shared" si="10"/>
        <v>0.16981388066700043</v>
      </c>
    </row>
    <row r="11" spans="1:18" x14ac:dyDescent="0.25">
      <c r="A11" s="59" t="s">
        <v>83</v>
      </c>
      <c r="B11" s="60">
        <v>432570</v>
      </c>
      <c r="C11" s="61">
        <v>426</v>
      </c>
      <c r="D11" s="61">
        <f t="shared" si="0"/>
        <v>432996</v>
      </c>
      <c r="E11" s="62">
        <f t="shared" si="7"/>
        <v>6.7347269214096769E-2</v>
      </c>
      <c r="F11" s="63">
        <v>437519</v>
      </c>
      <c r="G11" s="64">
        <v>315</v>
      </c>
      <c r="H11" s="61">
        <f t="shared" si="2"/>
        <v>437834</v>
      </c>
      <c r="I11" s="62">
        <f t="shared" si="8"/>
        <v>-1.1049849943129186E-2</v>
      </c>
      <c r="J11" s="60">
        <v>4219448</v>
      </c>
      <c r="K11" s="61">
        <v>11084</v>
      </c>
      <c r="L11" s="61">
        <f t="shared" si="6"/>
        <v>4230532</v>
      </c>
      <c r="M11" s="62">
        <f t="shared" si="9"/>
        <v>7.4986907301710898E-2</v>
      </c>
      <c r="N11" s="61">
        <v>3906728</v>
      </c>
      <c r="O11" s="61">
        <v>14551</v>
      </c>
      <c r="P11" s="61">
        <f t="shared" si="5"/>
        <v>3921279</v>
      </c>
      <c r="Q11" s="65">
        <f t="shared" si="10"/>
        <v>7.8865339599656137E-2</v>
      </c>
    </row>
    <row r="12" spans="1:18" x14ac:dyDescent="0.25">
      <c r="A12" s="59" t="s">
        <v>51</v>
      </c>
      <c r="B12" s="60">
        <v>228715</v>
      </c>
      <c r="C12" s="61">
        <v>11036</v>
      </c>
      <c r="D12" s="61">
        <f t="shared" si="0"/>
        <v>239751</v>
      </c>
      <c r="E12" s="62">
        <f t="shared" si="7"/>
        <v>3.729035635744652E-2</v>
      </c>
      <c r="F12" s="63">
        <v>217891</v>
      </c>
      <c r="G12" s="64">
        <v>8589</v>
      </c>
      <c r="H12" s="61">
        <f t="shared" si="2"/>
        <v>226480</v>
      </c>
      <c r="I12" s="62">
        <f t="shared" si="8"/>
        <v>5.8596785588131306E-2</v>
      </c>
      <c r="J12" s="60">
        <v>2012227</v>
      </c>
      <c r="K12" s="61">
        <v>73260</v>
      </c>
      <c r="L12" s="61">
        <f t="shared" si="6"/>
        <v>2085487</v>
      </c>
      <c r="M12" s="62">
        <f t="shared" si="9"/>
        <v>3.6965615754217945E-2</v>
      </c>
      <c r="N12" s="61">
        <v>1826205</v>
      </c>
      <c r="O12" s="61">
        <v>58982</v>
      </c>
      <c r="P12" s="61">
        <f t="shared" si="5"/>
        <v>1885187</v>
      </c>
      <c r="Q12" s="65">
        <f t="shared" si="10"/>
        <v>0.10624940655754567</v>
      </c>
    </row>
    <row r="13" spans="1:18" x14ac:dyDescent="0.25">
      <c r="A13" s="59" t="s">
        <v>53</v>
      </c>
      <c r="B13" s="60">
        <v>201087</v>
      </c>
      <c r="C13" s="61">
        <v>562</v>
      </c>
      <c r="D13" s="61">
        <f t="shared" si="0"/>
        <v>201649</v>
      </c>
      <c r="E13" s="62">
        <f t="shared" si="7"/>
        <v>3.1364052992991623E-2</v>
      </c>
      <c r="F13" s="63">
        <v>195355</v>
      </c>
      <c r="G13" s="64">
        <v>2044</v>
      </c>
      <c r="H13" s="61">
        <f t="shared" si="2"/>
        <v>197399</v>
      </c>
      <c r="I13" s="62">
        <f t="shared" si="8"/>
        <v>2.1529997619035512E-2</v>
      </c>
      <c r="J13" s="60">
        <v>1991440</v>
      </c>
      <c r="K13" s="61">
        <v>21773</v>
      </c>
      <c r="L13" s="61">
        <f t="shared" si="6"/>
        <v>2013213</v>
      </c>
      <c r="M13" s="62">
        <f t="shared" si="9"/>
        <v>3.5684546673940602E-2</v>
      </c>
      <c r="N13" s="61">
        <v>1605565</v>
      </c>
      <c r="O13" s="61">
        <v>20157</v>
      </c>
      <c r="P13" s="61">
        <f t="shared" si="5"/>
        <v>1625722</v>
      </c>
      <c r="Q13" s="65">
        <f t="shared" si="10"/>
        <v>0.23835009921745542</v>
      </c>
    </row>
    <row r="14" spans="1:18" x14ac:dyDescent="0.25">
      <c r="A14" s="59" t="s">
        <v>52</v>
      </c>
      <c r="B14" s="60">
        <v>196057</v>
      </c>
      <c r="C14" s="61">
        <v>3760</v>
      </c>
      <c r="D14" s="61">
        <f t="shared" si="0"/>
        <v>199817</v>
      </c>
      <c r="E14" s="62">
        <f t="shared" si="7"/>
        <v>3.1079107641994785E-2</v>
      </c>
      <c r="F14" s="63">
        <v>179605</v>
      </c>
      <c r="G14" s="64">
        <v>4836</v>
      </c>
      <c r="H14" s="61">
        <f t="shared" si="2"/>
        <v>184441</v>
      </c>
      <c r="I14" s="62">
        <f t="shared" si="8"/>
        <v>8.3365412245650417E-2</v>
      </c>
      <c r="J14" s="60">
        <v>1718693</v>
      </c>
      <c r="K14" s="61">
        <v>78201</v>
      </c>
      <c r="L14" s="61">
        <f t="shared" si="6"/>
        <v>1796894</v>
      </c>
      <c r="M14" s="62">
        <f t="shared" si="9"/>
        <v>3.1850255194618669E-2</v>
      </c>
      <c r="N14" s="61">
        <v>1501030</v>
      </c>
      <c r="O14" s="61">
        <v>107564</v>
      </c>
      <c r="P14" s="61">
        <f t="shared" si="5"/>
        <v>1608594</v>
      </c>
      <c r="Q14" s="65">
        <f t="shared" si="10"/>
        <v>0.11705874819873752</v>
      </c>
    </row>
    <row r="15" spans="1:18" x14ac:dyDescent="0.25">
      <c r="A15" s="59" t="s">
        <v>54</v>
      </c>
      <c r="B15" s="60">
        <v>171165</v>
      </c>
      <c r="C15" s="61">
        <v>2147</v>
      </c>
      <c r="D15" s="61">
        <f t="shared" si="0"/>
        <v>173312</v>
      </c>
      <c r="E15" s="62">
        <f t="shared" si="7"/>
        <v>2.6956576786006197E-2</v>
      </c>
      <c r="F15" s="63">
        <v>154941</v>
      </c>
      <c r="G15" s="64">
        <v>1598</v>
      </c>
      <c r="H15" s="61">
        <f t="shared" si="2"/>
        <v>156539</v>
      </c>
      <c r="I15" s="62">
        <f t="shared" si="8"/>
        <v>0.10714901717782799</v>
      </c>
      <c r="J15" s="60">
        <v>1370698</v>
      </c>
      <c r="K15" s="61">
        <v>11575</v>
      </c>
      <c r="L15" s="61">
        <f t="shared" si="6"/>
        <v>1382273</v>
      </c>
      <c r="M15" s="62">
        <f t="shared" si="9"/>
        <v>2.4501026659686731E-2</v>
      </c>
      <c r="N15" s="61">
        <v>1155652</v>
      </c>
      <c r="O15" s="61">
        <v>11410</v>
      </c>
      <c r="P15" s="61">
        <f t="shared" si="5"/>
        <v>1167062</v>
      </c>
      <c r="Q15" s="65">
        <f t="shared" si="10"/>
        <v>0.18440408478726922</v>
      </c>
    </row>
    <row r="16" spans="1:18" x14ac:dyDescent="0.25">
      <c r="A16" s="59" t="s">
        <v>55</v>
      </c>
      <c r="B16" s="60">
        <v>146841</v>
      </c>
      <c r="C16" s="61">
        <v>1867</v>
      </c>
      <c r="D16" s="61">
        <f t="shared" si="0"/>
        <v>148708</v>
      </c>
      <c r="E16" s="62">
        <f t="shared" si="7"/>
        <v>2.312972339303343E-2</v>
      </c>
      <c r="F16" s="63">
        <v>145328</v>
      </c>
      <c r="G16" s="64">
        <v>1046</v>
      </c>
      <c r="H16" s="61">
        <f t="shared" si="2"/>
        <v>146374</v>
      </c>
      <c r="I16" s="62">
        <f t="shared" si="8"/>
        <v>1.5945454793884206E-2</v>
      </c>
      <c r="J16" s="60">
        <v>1365245</v>
      </c>
      <c r="K16" s="61">
        <v>10622</v>
      </c>
      <c r="L16" s="61">
        <f t="shared" si="6"/>
        <v>1375867</v>
      </c>
      <c r="M16" s="62">
        <f t="shared" si="9"/>
        <v>2.4387479207930128E-2</v>
      </c>
      <c r="N16" s="61">
        <v>1301522</v>
      </c>
      <c r="O16" s="61">
        <v>13149</v>
      </c>
      <c r="P16" s="61">
        <f t="shared" si="5"/>
        <v>1314671</v>
      </c>
      <c r="Q16" s="65">
        <f t="shared" si="10"/>
        <v>4.6548528110835319E-2</v>
      </c>
    </row>
    <row r="17" spans="1:17" x14ac:dyDescent="0.25">
      <c r="A17" s="59" t="s">
        <v>93</v>
      </c>
      <c r="B17" s="60">
        <v>93590</v>
      </c>
      <c r="C17" s="61">
        <v>1511</v>
      </c>
      <c r="D17" s="61">
        <f>C17+B17</f>
        <v>95101</v>
      </c>
      <c r="E17" s="62">
        <f t="shared" si="7"/>
        <v>1.4791805581413724E-2</v>
      </c>
      <c r="F17" s="63">
        <v>87836</v>
      </c>
      <c r="G17" s="64">
        <v>788</v>
      </c>
      <c r="H17" s="61">
        <f>G17+F17</f>
        <v>88624</v>
      </c>
      <c r="I17" s="62">
        <f t="shared" si="8"/>
        <v>7.3084040440512643E-2</v>
      </c>
      <c r="J17" s="60">
        <v>772266</v>
      </c>
      <c r="K17" s="61">
        <v>5020</v>
      </c>
      <c r="L17" s="61">
        <f>K17+J17</f>
        <v>777286</v>
      </c>
      <c r="M17" s="62">
        <f t="shared" si="9"/>
        <v>1.377752803404339E-2</v>
      </c>
      <c r="N17" s="61">
        <v>664917</v>
      </c>
      <c r="O17" s="61">
        <v>5613</v>
      </c>
      <c r="P17" s="61">
        <f>O17+N17</f>
        <v>670530</v>
      </c>
      <c r="Q17" s="65">
        <f t="shared" si="10"/>
        <v>0.15921137011021136</v>
      </c>
    </row>
    <row r="18" spans="1:17" x14ac:dyDescent="0.25">
      <c r="A18" s="59" t="s">
        <v>56</v>
      </c>
      <c r="B18" s="60">
        <v>90253</v>
      </c>
      <c r="C18" s="61">
        <v>14095</v>
      </c>
      <c r="D18" s="61">
        <f>C18+B18</f>
        <v>104348</v>
      </c>
      <c r="E18" s="62">
        <f t="shared" si="7"/>
        <v>1.6230064129813138E-2</v>
      </c>
      <c r="F18" s="63">
        <v>89974</v>
      </c>
      <c r="G18" s="64">
        <v>11101</v>
      </c>
      <c r="H18" s="61">
        <f>G18+F18</f>
        <v>101075</v>
      </c>
      <c r="I18" s="62">
        <f t="shared" si="8"/>
        <v>3.2381894632698582E-2</v>
      </c>
      <c r="J18" s="60">
        <v>776389</v>
      </c>
      <c r="K18" s="61">
        <v>86895</v>
      </c>
      <c r="L18" s="61">
        <f>K18+J18</f>
        <v>863284</v>
      </c>
      <c r="M18" s="62">
        <f t="shared" si="9"/>
        <v>1.53018573746872E-2</v>
      </c>
      <c r="N18" s="61">
        <v>761630</v>
      </c>
      <c r="O18" s="61">
        <v>91895</v>
      </c>
      <c r="P18" s="61">
        <f>O18+N18</f>
        <v>853525</v>
      </c>
      <c r="Q18" s="65">
        <f t="shared" si="10"/>
        <v>1.1433759995313597E-2</v>
      </c>
    </row>
    <row r="19" spans="1:17" x14ac:dyDescent="0.25">
      <c r="A19" s="59" t="s">
        <v>95</v>
      </c>
      <c r="B19" s="60">
        <v>86769</v>
      </c>
      <c r="C19" s="61">
        <v>308</v>
      </c>
      <c r="D19" s="61">
        <f>C19+B19</f>
        <v>87077</v>
      </c>
      <c r="E19" s="62">
        <f t="shared" si="7"/>
        <v>1.3543769830104446E-2</v>
      </c>
      <c r="F19" s="63">
        <v>83928</v>
      </c>
      <c r="G19" s="64">
        <v>432</v>
      </c>
      <c r="H19" s="61">
        <f>G19+F19</f>
        <v>84360</v>
      </c>
      <c r="I19" s="62">
        <f t="shared" si="8"/>
        <v>3.2207207207207267E-2</v>
      </c>
      <c r="J19" s="60">
        <v>743954</v>
      </c>
      <c r="K19" s="61">
        <v>1559</v>
      </c>
      <c r="L19" s="61">
        <f>K19+J19</f>
        <v>745513</v>
      </c>
      <c r="M19" s="62">
        <f t="shared" si="9"/>
        <v>1.3214346144461356E-2</v>
      </c>
      <c r="N19" s="61">
        <v>675816</v>
      </c>
      <c r="O19" s="61">
        <v>2753</v>
      </c>
      <c r="P19" s="61">
        <f>O19+N19</f>
        <v>678569</v>
      </c>
      <c r="Q19" s="65">
        <f t="shared" si="10"/>
        <v>9.8654668869341267E-2</v>
      </c>
    </row>
    <row r="20" spans="1:17" x14ac:dyDescent="0.25">
      <c r="A20" s="59" t="s">
        <v>57</v>
      </c>
      <c r="B20" s="60">
        <v>59344</v>
      </c>
      <c r="C20" s="61">
        <v>20445</v>
      </c>
      <c r="D20" s="61">
        <f t="shared" si="0"/>
        <v>79789</v>
      </c>
      <c r="E20" s="62">
        <f t="shared" si="7"/>
        <v>1.2410209940331013E-2</v>
      </c>
      <c r="F20" s="63">
        <v>34874</v>
      </c>
      <c r="G20" s="64">
        <v>14121</v>
      </c>
      <c r="H20" s="61">
        <f t="shared" si="2"/>
        <v>48995</v>
      </c>
      <c r="I20" s="62">
        <f t="shared" si="8"/>
        <v>0.62851311358301865</v>
      </c>
      <c r="J20" s="60">
        <v>194223</v>
      </c>
      <c r="K20" s="61">
        <v>166467</v>
      </c>
      <c r="L20" s="61">
        <f t="shared" si="6"/>
        <v>360690</v>
      </c>
      <c r="M20" s="62">
        <f t="shared" si="9"/>
        <v>6.3932922844347007E-3</v>
      </c>
      <c r="N20" s="61">
        <v>84403</v>
      </c>
      <c r="O20" s="61">
        <v>56709</v>
      </c>
      <c r="P20" s="61">
        <f t="shared" si="5"/>
        <v>141112</v>
      </c>
      <c r="Q20" s="65">
        <f t="shared" si="10"/>
        <v>1.5560547650093541</v>
      </c>
    </row>
    <row r="21" spans="1:17" x14ac:dyDescent="0.25">
      <c r="A21" s="59" t="s">
        <v>97</v>
      </c>
      <c r="B21" s="60">
        <v>38235</v>
      </c>
      <c r="C21" s="61">
        <v>856</v>
      </c>
      <c r="D21" s="61">
        <f t="shared" si="0"/>
        <v>39091</v>
      </c>
      <c r="E21" s="62">
        <f t="shared" si="7"/>
        <v>6.080130303393696E-3</v>
      </c>
      <c r="F21" s="63">
        <v>35275</v>
      </c>
      <c r="G21" s="64">
        <v>33</v>
      </c>
      <c r="H21" s="61">
        <f t="shared" si="2"/>
        <v>35308</v>
      </c>
      <c r="I21" s="62">
        <f t="shared" si="8"/>
        <v>0.10714285714285721</v>
      </c>
      <c r="J21" s="60">
        <v>325048</v>
      </c>
      <c r="K21" s="61">
        <v>8799</v>
      </c>
      <c r="L21" s="61">
        <f t="shared" si="6"/>
        <v>333847</v>
      </c>
      <c r="M21" s="62">
        <f t="shared" si="9"/>
        <v>5.917495492754641E-3</v>
      </c>
      <c r="N21" s="61">
        <v>292777</v>
      </c>
      <c r="O21" s="61">
        <v>5345</v>
      </c>
      <c r="P21" s="61">
        <f t="shared" si="5"/>
        <v>298122</v>
      </c>
      <c r="Q21" s="65">
        <f t="shared" si="10"/>
        <v>0.11983349098691143</v>
      </c>
    </row>
    <row r="22" spans="1:17" x14ac:dyDescent="0.25">
      <c r="A22" s="59" t="s">
        <v>58</v>
      </c>
      <c r="B22" s="60">
        <v>35387</v>
      </c>
      <c r="C22" s="61">
        <v>2895</v>
      </c>
      <c r="D22" s="61">
        <f t="shared" si="0"/>
        <v>38282</v>
      </c>
      <c r="E22" s="62">
        <f t="shared" si="7"/>
        <v>5.9543001784174735E-3</v>
      </c>
      <c r="F22" s="63">
        <v>33680</v>
      </c>
      <c r="G22" s="64">
        <v>356</v>
      </c>
      <c r="H22" s="61">
        <f t="shared" si="2"/>
        <v>34036</v>
      </c>
      <c r="I22" s="62">
        <f t="shared" si="8"/>
        <v>0.12475026442590198</v>
      </c>
      <c r="J22" s="60">
        <v>328246</v>
      </c>
      <c r="K22" s="61">
        <v>16146</v>
      </c>
      <c r="L22" s="61">
        <f t="shared" si="6"/>
        <v>344392</v>
      </c>
      <c r="M22" s="62">
        <f t="shared" si="9"/>
        <v>6.104407431370527E-3</v>
      </c>
      <c r="N22" s="61">
        <v>287368</v>
      </c>
      <c r="O22" s="61">
        <v>3406</v>
      </c>
      <c r="P22" s="61">
        <f t="shared" si="5"/>
        <v>290774</v>
      </c>
      <c r="Q22" s="65">
        <f t="shared" si="10"/>
        <v>0.18439750459119453</v>
      </c>
    </row>
    <row r="23" spans="1:17" x14ac:dyDescent="0.25">
      <c r="A23" s="59" t="s">
        <v>59</v>
      </c>
      <c r="B23" s="60">
        <v>29672</v>
      </c>
      <c r="C23" s="61">
        <v>2650</v>
      </c>
      <c r="D23" s="61">
        <f t="shared" si="0"/>
        <v>32322</v>
      </c>
      <c r="E23" s="62">
        <f t="shared" si="7"/>
        <v>5.0272945605456766E-3</v>
      </c>
      <c r="F23" s="63">
        <v>28266</v>
      </c>
      <c r="G23" s="64">
        <v>2643</v>
      </c>
      <c r="H23" s="61">
        <f t="shared" si="2"/>
        <v>30909</v>
      </c>
      <c r="I23" s="62">
        <f t="shared" si="8"/>
        <v>4.5714840337765628E-2</v>
      </c>
      <c r="J23" s="60">
        <v>251117</v>
      </c>
      <c r="K23" s="61">
        <v>26812</v>
      </c>
      <c r="L23" s="61">
        <f t="shared" si="6"/>
        <v>277929</v>
      </c>
      <c r="M23" s="62">
        <f t="shared" si="9"/>
        <v>4.9263393255167924E-3</v>
      </c>
      <c r="N23" s="61">
        <v>241430</v>
      </c>
      <c r="O23" s="61">
        <v>26626</v>
      </c>
      <c r="P23" s="61">
        <f t="shared" si="5"/>
        <v>268056</v>
      </c>
      <c r="Q23" s="65">
        <f t="shared" si="10"/>
        <v>3.6831856030083321E-2</v>
      </c>
    </row>
    <row r="24" spans="1:17" x14ac:dyDescent="0.25">
      <c r="A24" s="59" t="s">
        <v>60</v>
      </c>
      <c r="B24" s="60">
        <v>27964</v>
      </c>
      <c r="C24" s="61">
        <v>500</v>
      </c>
      <c r="D24" s="61">
        <f t="shared" si="0"/>
        <v>28464</v>
      </c>
      <c r="E24" s="62">
        <f t="shared" si="7"/>
        <v>4.4272295146145701E-3</v>
      </c>
      <c r="F24" s="63">
        <v>23932</v>
      </c>
      <c r="G24" s="64">
        <v>506</v>
      </c>
      <c r="H24" s="61">
        <f t="shared" si="2"/>
        <v>24438</v>
      </c>
      <c r="I24" s="62">
        <f t="shared" si="8"/>
        <v>0.16474343235944011</v>
      </c>
      <c r="J24" s="60">
        <v>227542</v>
      </c>
      <c r="K24" s="61">
        <v>13647</v>
      </c>
      <c r="L24" s="61">
        <f t="shared" si="6"/>
        <v>241189</v>
      </c>
      <c r="M24" s="62">
        <f t="shared" si="9"/>
        <v>4.2751165066692203E-3</v>
      </c>
      <c r="N24" s="61">
        <v>189859</v>
      </c>
      <c r="O24" s="61">
        <v>3564</v>
      </c>
      <c r="P24" s="61">
        <f t="shared" si="5"/>
        <v>193423</v>
      </c>
      <c r="Q24" s="65">
        <f t="shared" si="10"/>
        <v>0.24695098307853769</v>
      </c>
    </row>
    <row r="25" spans="1:17" x14ac:dyDescent="0.25">
      <c r="A25" s="59" t="s">
        <v>63</v>
      </c>
      <c r="B25" s="60">
        <v>27788</v>
      </c>
      <c r="C25" s="61">
        <v>1541</v>
      </c>
      <c r="D25" s="61">
        <f t="shared" si="0"/>
        <v>29329</v>
      </c>
      <c r="E25" s="62">
        <f t="shared" si="7"/>
        <v>4.5617697594902591E-3</v>
      </c>
      <c r="F25" s="63">
        <v>28421</v>
      </c>
      <c r="G25" s="64">
        <v>1016</v>
      </c>
      <c r="H25" s="61">
        <f t="shared" si="2"/>
        <v>29437</v>
      </c>
      <c r="I25" s="62">
        <f t="shared" si="8"/>
        <v>-3.6688521248768868E-3</v>
      </c>
      <c r="J25" s="60">
        <v>232728</v>
      </c>
      <c r="K25" s="61">
        <v>8546</v>
      </c>
      <c r="L25" s="61">
        <f t="shared" si="6"/>
        <v>241274</v>
      </c>
      <c r="M25" s="62">
        <f t="shared" si="9"/>
        <v>4.2766231462882196E-3</v>
      </c>
      <c r="N25" s="61">
        <v>243562</v>
      </c>
      <c r="O25" s="61">
        <v>4508</v>
      </c>
      <c r="P25" s="61">
        <f t="shared" si="5"/>
        <v>248070</v>
      </c>
      <c r="Q25" s="65">
        <f t="shared" si="10"/>
        <v>-2.7395493207562405E-2</v>
      </c>
    </row>
    <row r="26" spans="1:17" x14ac:dyDescent="0.25">
      <c r="A26" s="59" t="s">
        <v>61</v>
      </c>
      <c r="B26" s="60">
        <v>26718</v>
      </c>
      <c r="C26" s="61">
        <v>51</v>
      </c>
      <c r="D26" s="61">
        <f t="shared" si="0"/>
        <v>26769</v>
      </c>
      <c r="E26" s="62">
        <f t="shared" si="7"/>
        <v>4.1635928498003592E-3</v>
      </c>
      <c r="F26" s="63">
        <v>27286</v>
      </c>
      <c r="G26" s="64">
        <v>34</v>
      </c>
      <c r="H26" s="61">
        <f t="shared" si="2"/>
        <v>27320</v>
      </c>
      <c r="I26" s="62">
        <f t="shared" si="8"/>
        <v>-2.0168374816983858E-2</v>
      </c>
      <c r="J26" s="60">
        <v>241731</v>
      </c>
      <c r="K26" s="61">
        <v>3826</v>
      </c>
      <c r="L26" s="61">
        <f t="shared" si="6"/>
        <v>245557</v>
      </c>
      <c r="M26" s="62">
        <f t="shared" si="9"/>
        <v>4.3525400579138085E-3</v>
      </c>
      <c r="N26" s="61">
        <v>240159</v>
      </c>
      <c r="O26" s="61">
        <v>2250</v>
      </c>
      <c r="P26" s="61">
        <f t="shared" si="5"/>
        <v>242409</v>
      </c>
      <c r="Q26" s="65">
        <f t="shared" si="10"/>
        <v>1.2986316514650875E-2</v>
      </c>
    </row>
    <row r="27" spans="1:17" x14ac:dyDescent="0.25">
      <c r="A27" s="59" t="s">
        <v>62</v>
      </c>
      <c r="B27" s="60">
        <v>25174</v>
      </c>
      <c r="C27" s="61">
        <v>3223</v>
      </c>
      <c r="D27" s="61">
        <f t="shared" si="0"/>
        <v>28397</v>
      </c>
      <c r="E27" s="62">
        <f t="shared" si="7"/>
        <v>4.4168084783062795E-3</v>
      </c>
      <c r="F27" s="63">
        <v>23970</v>
      </c>
      <c r="G27" s="64">
        <v>1595</v>
      </c>
      <c r="H27" s="61">
        <f t="shared" si="2"/>
        <v>25565</v>
      </c>
      <c r="I27" s="62">
        <f t="shared" si="8"/>
        <v>0.11077645218071575</v>
      </c>
      <c r="J27" s="60">
        <v>225643</v>
      </c>
      <c r="K27" s="61">
        <v>14627</v>
      </c>
      <c r="L27" s="61">
        <f t="shared" si="6"/>
        <v>240270</v>
      </c>
      <c r="M27" s="62">
        <f t="shared" si="9"/>
        <v>4.2588270736120364E-3</v>
      </c>
      <c r="N27" s="61">
        <v>198892</v>
      </c>
      <c r="O27" s="61">
        <v>6841</v>
      </c>
      <c r="P27" s="61">
        <f t="shared" si="5"/>
        <v>205733</v>
      </c>
      <c r="Q27" s="65">
        <f t="shared" si="10"/>
        <v>0.16787292267161802</v>
      </c>
    </row>
    <row r="28" spans="1:17" x14ac:dyDescent="0.25">
      <c r="A28" s="59" t="s">
        <v>64</v>
      </c>
      <c r="B28" s="60">
        <v>23067</v>
      </c>
      <c r="C28" s="61">
        <v>19</v>
      </c>
      <c r="D28" s="61">
        <f t="shared" si="0"/>
        <v>23086</v>
      </c>
      <c r="E28" s="62">
        <f t="shared" si="7"/>
        <v>3.5907469285550858E-3</v>
      </c>
      <c r="F28" s="63">
        <v>20553</v>
      </c>
      <c r="G28" s="64">
        <v>2</v>
      </c>
      <c r="H28" s="61">
        <f t="shared" si="2"/>
        <v>20555</v>
      </c>
      <c r="I28" s="62">
        <f t="shared" si="8"/>
        <v>0.12313305765020677</v>
      </c>
      <c r="J28" s="60">
        <v>188907</v>
      </c>
      <c r="K28" s="61">
        <v>3028</v>
      </c>
      <c r="L28" s="61">
        <f t="shared" si="6"/>
        <v>191935</v>
      </c>
      <c r="M28" s="62">
        <f t="shared" si="9"/>
        <v>3.4020808855609367E-3</v>
      </c>
      <c r="N28" s="61">
        <v>165527</v>
      </c>
      <c r="O28" s="61">
        <v>628</v>
      </c>
      <c r="P28" s="61">
        <f t="shared" si="5"/>
        <v>166155</v>
      </c>
      <c r="Q28" s="65">
        <f t="shared" si="10"/>
        <v>0.15515632993289397</v>
      </c>
    </row>
    <row r="29" spans="1:17" x14ac:dyDescent="0.25">
      <c r="A29" s="59" t="s">
        <v>101</v>
      </c>
      <c r="B29" s="60">
        <v>22334</v>
      </c>
      <c r="C29" s="61">
        <v>13</v>
      </c>
      <c r="D29" s="61">
        <f>C29+B29</f>
        <v>22347</v>
      </c>
      <c r="E29" s="62">
        <f t="shared" si="7"/>
        <v>3.4758044534531972E-3</v>
      </c>
      <c r="F29" s="63">
        <v>17859</v>
      </c>
      <c r="G29" s="64">
        <v>23</v>
      </c>
      <c r="H29" s="61">
        <f>G29+F29</f>
        <v>17882</v>
      </c>
      <c r="I29" s="62">
        <f t="shared" si="8"/>
        <v>0.24969242814002901</v>
      </c>
      <c r="J29" s="60">
        <v>193894</v>
      </c>
      <c r="K29" s="61">
        <v>476</v>
      </c>
      <c r="L29" s="61">
        <f>K29+J29</f>
        <v>194370</v>
      </c>
      <c r="M29" s="62">
        <f t="shared" si="9"/>
        <v>3.4452416793522771E-3</v>
      </c>
      <c r="N29" s="61">
        <v>123071</v>
      </c>
      <c r="O29" s="61">
        <v>911</v>
      </c>
      <c r="P29" s="61">
        <f>O29+N29</f>
        <v>123982</v>
      </c>
      <c r="Q29" s="65">
        <f t="shared" si="10"/>
        <v>0.56772757335742274</v>
      </c>
    </row>
    <row r="30" spans="1:17" x14ac:dyDescent="0.25">
      <c r="A30" s="59" t="s">
        <v>109</v>
      </c>
      <c r="B30" s="60">
        <v>19819</v>
      </c>
      <c r="C30" s="61">
        <v>48</v>
      </c>
      <c r="D30" s="61">
        <f t="shared" ref="D30:D37" si="11">C30+B30</f>
        <v>19867</v>
      </c>
      <c r="E30" s="62">
        <f t="shared" si="7"/>
        <v>3.0900705721911069E-3</v>
      </c>
      <c r="F30" s="63">
        <v>19069</v>
      </c>
      <c r="G30" s="64">
        <v>81</v>
      </c>
      <c r="H30" s="61">
        <f t="shared" ref="H30:H37" si="12">G30+F30</f>
        <v>19150</v>
      </c>
      <c r="I30" s="62">
        <f t="shared" si="8"/>
        <v>3.7441253263707619E-2</v>
      </c>
      <c r="J30" s="60">
        <v>162465</v>
      </c>
      <c r="K30" s="61">
        <v>505</v>
      </c>
      <c r="L30" s="61">
        <f t="shared" ref="L30:L37" si="13">K30+J30</f>
        <v>162970</v>
      </c>
      <c r="M30" s="62">
        <f t="shared" si="9"/>
        <v>2.8886712789218528E-3</v>
      </c>
      <c r="N30" s="61">
        <v>146316</v>
      </c>
      <c r="O30" s="61">
        <v>6202</v>
      </c>
      <c r="P30" s="61">
        <f t="shared" ref="P30:P37" si="14">O30+N30</f>
        <v>152518</v>
      </c>
      <c r="Q30" s="65">
        <f t="shared" si="10"/>
        <v>6.8529616176451258E-2</v>
      </c>
    </row>
    <row r="31" spans="1:17" x14ac:dyDescent="0.25">
      <c r="A31" s="59" t="s">
        <v>66</v>
      </c>
      <c r="B31" s="60">
        <v>15056</v>
      </c>
      <c r="C31" s="61">
        <v>63</v>
      </c>
      <c r="D31" s="61">
        <f t="shared" si="11"/>
        <v>15119</v>
      </c>
      <c r="E31" s="62">
        <f t="shared" si="7"/>
        <v>2.3515768350006214E-3</v>
      </c>
      <c r="F31" s="63">
        <v>12845</v>
      </c>
      <c r="G31" s="64">
        <v>119</v>
      </c>
      <c r="H31" s="61">
        <f t="shared" si="12"/>
        <v>12964</v>
      </c>
      <c r="I31" s="62">
        <f t="shared" si="8"/>
        <v>0.16622955877815482</v>
      </c>
      <c r="J31" s="60">
        <v>104141</v>
      </c>
      <c r="K31" s="61">
        <v>941</v>
      </c>
      <c r="L31" s="61">
        <f t="shared" si="13"/>
        <v>105082</v>
      </c>
      <c r="M31" s="62">
        <f t="shared" si="9"/>
        <v>1.8625965228671912E-3</v>
      </c>
      <c r="N31" s="61">
        <v>91991</v>
      </c>
      <c r="O31" s="61">
        <v>1281</v>
      </c>
      <c r="P31" s="61">
        <f t="shared" si="14"/>
        <v>93272</v>
      </c>
      <c r="Q31" s="65">
        <f t="shared" si="10"/>
        <v>0.12661892100523198</v>
      </c>
    </row>
    <row r="32" spans="1:17" x14ac:dyDescent="0.25">
      <c r="A32" s="59" t="s">
        <v>65</v>
      </c>
      <c r="B32" s="60">
        <v>13974</v>
      </c>
      <c r="C32" s="61">
        <v>58</v>
      </c>
      <c r="D32" s="61">
        <f t="shared" si="11"/>
        <v>14032</v>
      </c>
      <c r="E32" s="62">
        <f t="shared" si="7"/>
        <v>2.1825071862377615E-3</v>
      </c>
      <c r="F32" s="63">
        <v>12511</v>
      </c>
      <c r="G32" s="64">
        <v>47</v>
      </c>
      <c r="H32" s="61">
        <f t="shared" si="12"/>
        <v>12558</v>
      </c>
      <c r="I32" s="62">
        <f t="shared" si="8"/>
        <v>0.11737537824494337</v>
      </c>
      <c r="J32" s="60">
        <v>106721</v>
      </c>
      <c r="K32" s="61">
        <v>2813</v>
      </c>
      <c r="L32" s="61">
        <f t="shared" si="13"/>
        <v>109534</v>
      </c>
      <c r="M32" s="62">
        <f t="shared" si="9"/>
        <v>1.9415089885587915E-3</v>
      </c>
      <c r="N32" s="61">
        <v>93057</v>
      </c>
      <c r="O32" s="61">
        <v>2897</v>
      </c>
      <c r="P32" s="61">
        <f t="shared" si="14"/>
        <v>95954</v>
      </c>
      <c r="Q32" s="65">
        <f t="shared" si="10"/>
        <v>0.14152614794589069</v>
      </c>
    </row>
    <row r="33" spans="1:17" x14ac:dyDescent="0.25">
      <c r="A33" s="59" t="s">
        <v>67</v>
      </c>
      <c r="B33" s="60">
        <v>12021</v>
      </c>
      <c r="C33" s="61">
        <v>21</v>
      </c>
      <c r="D33" s="61">
        <f t="shared" si="11"/>
        <v>12042</v>
      </c>
      <c r="E33" s="62">
        <f t="shared" si="7"/>
        <v>1.8729868540960039E-3</v>
      </c>
      <c r="F33" s="63">
        <v>11020</v>
      </c>
      <c r="G33" s="64">
        <v>41</v>
      </c>
      <c r="H33" s="61">
        <f t="shared" si="12"/>
        <v>11061</v>
      </c>
      <c r="I33" s="62">
        <f t="shared" si="8"/>
        <v>8.8689991863303508E-2</v>
      </c>
      <c r="J33" s="60">
        <v>98961</v>
      </c>
      <c r="K33" s="61">
        <v>947</v>
      </c>
      <c r="L33" s="61">
        <f t="shared" si="13"/>
        <v>99908</v>
      </c>
      <c r="M33" s="62">
        <f t="shared" si="9"/>
        <v>1.7708864830000889E-3</v>
      </c>
      <c r="N33" s="61">
        <v>92012</v>
      </c>
      <c r="O33" s="61">
        <v>972</v>
      </c>
      <c r="P33" s="61">
        <f t="shared" si="14"/>
        <v>92984</v>
      </c>
      <c r="Q33" s="65">
        <f t="shared" si="10"/>
        <v>7.4464423986922545E-2</v>
      </c>
    </row>
    <row r="34" spans="1:17" x14ac:dyDescent="0.25">
      <c r="A34" s="59" t="s">
        <v>69</v>
      </c>
      <c r="B34" s="60">
        <v>11316</v>
      </c>
      <c r="C34" s="61">
        <v>635</v>
      </c>
      <c r="D34" s="61">
        <f t="shared" si="11"/>
        <v>11951</v>
      </c>
      <c r="E34" s="62">
        <f t="shared" si="7"/>
        <v>1.8588329092593706E-3</v>
      </c>
      <c r="F34" s="63">
        <v>10385</v>
      </c>
      <c r="G34" s="64">
        <v>618</v>
      </c>
      <c r="H34" s="61">
        <f t="shared" si="12"/>
        <v>11003</v>
      </c>
      <c r="I34" s="62">
        <f t="shared" si="8"/>
        <v>8.6158320458056936E-2</v>
      </c>
      <c r="J34" s="60">
        <v>87688</v>
      </c>
      <c r="K34" s="61">
        <v>15791</v>
      </c>
      <c r="L34" s="61">
        <f t="shared" si="13"/>
        <v>103479</v>
      </c>
      <c r="M34" s="62">
        <f t="shared" si="9"/>
        <v>1.8341830721700584E-3</v>
      </c>
      <c r="N34" s="61">
        <v>83849</v>
      </c>
      <c r="O34" s="61">
        <v>4586</v>
      </c>
      <c r="P34" s="61">
        <f t="shared" si="14"/>
        <v>88435</v>
      </c>
      <c r="Q34" s="65">
        <f t="shared" si="10"/>
        <v>0.17011364278848862</v>
      </c>
    </row>
    <row r="35" spans="1:17" x14ac:dyDescent="0.25">
      <c r="A35" s="59" t="s">
        <v>68</v>
      </c>
      <c r="B35" s="60">
        <v>11258</v>
      </c>
      <c r="C35" s="61">
        <v>68</v>
      </c>
      <c r="D35" s="61">
        <f t="shared" si="11"/>
        <v>11326</v>
      </c>
      <c r="E35" s="62">
        <f t="shared" si="7"/>
        <v>1.7616217496671102E-3</v>
      </c>
      <c r="F35" s="63">
        <v>10535</v>
      </c>
      <c r="G35" s="64">
        <v>41</v>
      </c>
      <c r="H35" s="61">
        <f t="shared" si="12"/>
        <v>10576</v>
      </c>
      <c r="I35" s="62">
        <f t="shared" si="8"/>
        <v>7.0915279878971171E-2</v>
      </c>
      <c r="J35" s="60">
        <v>92079</v>
      </c>
      <c r="K35" s="61">
        <v>2290</v>
      </c>
      <c r="L35" s="61">
        <f t="shared" si="13"/>
        <v>94369</v>
      </c>
      <c r="M35" s="62">
        <f t="shared" si="9"/>
        <v>1.6727067553572825E-3</v>
      </c>
      <c r="N35" s="61">
        <v>80512</v>
      </c>
      <c r="O35" s="61">
        <v>1384</v>
      </c>
      <c r="P35" s="61">
        <f t="shared" si="14"/>
        <v>81896</v>
      </c>
      <c r="Q35" s="65">
        <f t="shared" si="10"/>
        <v>0.15230292077757146</v>
      </c>
    </row>
    <row r="36" spans="1:17" x14ac:dyDescent="0.25">
      <c r="A36" s="59" t="s">
        <v>96</v>
      </c>
      <c r="B36" s="60">
        <v>11213</v>
      </c>
      <c r="C36" s="61">
        <v>192</v>
      </c>
      <c r="D36" s="61">
        <f t="shared" si="11"/>
        <v>11405</v>
      </c>
      <c r="E36" s="62">
        <f t="shared" si="7"/>
        <v>1.7739092402395719E-3</v>
      </c>
      <c r="F36" s="63">
        <v>10334</v>
      </c>
      <c r="G36" s="64">
        <v>794</v>
      </c>
      <c r="H36" s="61">
        <f t="shared" si="12"/>
        <v>11128</v>
      </c>
      <c r="I36" s="62">
        <f t="shared" si="8"/>
        <v>2.4892163910855469E-2</v>
      </c>
      <c r="J36" s="60">
        <v>99113</v>
      </c>
      <c r="K36" s="61">
        <v>2596</v>
      </c>
      <c r="L36" s="61">
        <f t="shared" si="13"/>
        <v>101709</v>
      </c>
      <c r="M36" s="62">
        <f t="shared" si="9"/>
        <v>1.8028095177508913E-3</v>
      </c>
      <c r="N36" s="61">
        <v>82579</v>
      </c>
      <c r="O36" s="61">
        <v>4999</v>
      </c>
      <c r="P36" s="61">
        <f t="shared" si="14"/>
        <v>87578</v>
      </c>
      <c r="Q36" s="65">
        <f t="shared" si="10"/>
        <v>0.16135330790837887</v>
      </c>
    </row>
    <row r="37" spans="1:17" x14ac:dyDescent="0.25">
      <c r="A37" s="59" t="s">
        <v>107</v>
      </c>
      <c r="B37" s="60">
        <v>10146</v>
      </c>
      <c r="C37" s="61">
        <v>383</v>
      </c>
      <c r="D37" s="61">
        <f t="shared" si="11"/>
        <v>10529</v>
      </c>
      <c r="E37" s="62">
        <f t="shared" si="7"/>
        <v>1.6376580789550595E-3</v>
      </c>
      <c r="F37" s="63">
        <v>8220</v>
      </c>
      <c r="G37" s="64">
        <v>456</v>
      </c>
      <c r="H37" s="61">
        <f t="shared" si="12"/>
        <v>8676</v>
      </c>
      <c r="I37" s="62">
        <f t="shared" si="8"/>
        <v>0.21357768556938672</v>
      </c>
      <c r="J37" s="60">
        <v>86151</v>
      </c>
      <c r="K37" s="61">
        <v>4426</v>
      </c>
      <c r="L37" s="61">
        <f t="shared" si="13"/>
        <v>90577</v>
      </c>
      <c r="M37" s="62">
        <f t="shared" si="9"/>
        <v>1.6054929031779142E-3</v>
      </c>
      <c r="N37" s="61">
        <v>52002</v>
      </c>
      <c r="O37" s="61">
        <v>4785</v>
      </c>
      <c r="P37" s="61">
        <f t="shared" si="14"/>
        <v>56787</v>
      </c>
      <c r="Q37" s="65">
        <f t="shared" si="10"/>
        <v>0.59503055276735872</v>
      </c>
    </row>
    <row r="38" spans="1:17" x14ac:dyDescent="0.25">
      <c r="A38" s="59" t="s">
        <v>110</v>
      </c>
      <c r="B38" s="60">
        <v>7384</v>
      </c>
      <c r="C38" s="61">
        <v>50</v>
      </c>
      <c r="D38" s="61">
        <f>C38+B38</f>
        <v>7434</v>
      </c>
      <c r="E38" s="62">
        <f t="shared" si="7"/>
        <v>1.1562684166541847E-3</v>
      </c>
      <c r="F38" s="63">
        <v>6962</v>
      </c>
      <c r="G38" s="64">
        <v>41</v>
      </c>
      <c r="H38" s="61">
        <f>G38+F38</f>
        <v>7003</v>
      </c>
      <c r="I38" s="62">
        <f t="shared" si="8"/>
        <v>6.1545052120519861E-2</v>
      </c>
      <c r="J38" s="60">
        <v>70112</v>
      </c>
      <c r="K38" s="61">
        <v>306</v>
      </c>
      <c r="L38" s="61">
        <f>K38+J38</f>
        <v>70418</v>
      </c>
      <c r="M38" s="62">
        <f t="shared" si="9"/>
        <v>1.2481711610671843E-3</v>
      </c>
      <c r="N38" s="61">
        <v>62203</v>
      </c>
      <c r="O38" s="61">
        <v>2931</v>
      </c>
      <c r="P38" s="61">
        <f>O38+N38</f>
        <v>65134</v>
      </c>
      <c r="Q38" s="65">
        <f t="shared" si="10"/>
        <v>8.1125065250099881E-2</v>
      </c>
    </row>
    <row r="39" spans="1:17" x14ac:dyDescent="0.25">
      <c r="A39" s="59" t="s">
        <v>94</v>
      </c>
      <c r="B39" s="60">
        <v>4274</v>
      </c>
      <c r="C39" s="61">
        <v>206</v>
      </c>
      <c r="D39" s="61">
        <f>C39+B39</f>
        <v>4480</v>
      </c>
      <c r="E39" s="62">
        <f t="shared" si="7"/>
        <v>6.9680959195732414E-4</v>
      </c>
      <c r="F39" s="63">
        <v>3578</v>
      </c>
      <c r="G39" s="64">
        <v>255</v>
      </c>
      <c r="H39" s="61">
        <f>G39+F39</f>
        <v>3833</v>
      </c>
      <c r="I39" s="62">
        <f t="shared" si="8"/>
        <v>0.16879728672058447</v>
      </c>
      <c r="J39" s="60">
        <v>35334</v>
      </c>
      <c r="K39" s="61">
        <v>1842</v>
      </c>
      <c r="L39" s="61">
        <f>K39+J39</f>
        <v>37176</v>
      </c>
      <c r="M39" s="62">
        <f t="shared" si="9"/>
        <v>6.5895099383444069E-4</v>
      </c>
      <c r="N39" s="61">
        <v>29259</v>
      </c>
      <c r="O39" s="61">
        <v>3354</v>
      </c>
      <c r="P39" s="61">
        <f>O39+N39</f>
        <v>32613</v>
      </c>
      <c r="Q39" s="65">
        <f t="shared" si="10"/>
        <v>0.13991353141385332</v>
      </c>
    </row>
    <row r="40" spans="1:17" x14ac:dyDescent="0.25">
      <c r="A40" s="59" t="s">
        <v>73</v>
      </c>
      <c r="B40" s="60">
        <v>4034</v>
      </c>
      <c r="C40" s="61">
        <v>550</v>
      </c>
      <c r="D40" s="61">
        <f t="shared" ref="D40:D103" si="15">C40+B40</f>
        <v>4584</v>
      </c>
      <c r="E40" s="62">
        <f t="shared" si="7"/>
        <v>7.1298552891347635E-4</v>
      </c>
      <c r="F40" s="63">
        <v>3998</v>
      </c>
      <c r="G40" s="64">
        <v>589</v>
      </c>
      <c r="H40" s="61">
        <f t="shared" ref="H40:H103" si="16">G40+F40</f>
        <v>4587</v>
      </c>
      <c r="I40" s="62">
        <f t="shared" si="8"/>
        <v>-6.5402223675603555E-4</v>
      </c>
      <c r="J40" s="60">
        <v>36621</v>
      </c>
      <c r="K40" s="61">
        <v>3196</v>
      </c>
      <c r="L40" s="61">
        <f t="shared" ref="L40:L103" si="17">K40+J40</f>
        <v>39817</v>
      </c>
      <c r="M40" s="62">
        <f t="shared" si="9"/>
        <v>7.0576317305535627E-4</v>
      </c>
      <c r="N40" s="61">
        <v>37007</v>
      </c>
      <c r="O40" s="61">
        <v>3549</v>
      </c>
      <c r="P40" s="61">
        <f t="shared" ref="P40:P103" si="18">O40+N40</f>
        <v>40556</v>
      </c>
      <c r="Q40" s="65">
        <f t="shared" si="10"/>
        <v>-1.8221718118157648E-2</v>
      </c>
    </row>
    <row r="41" spans="1:17" x14ac:dyDescent="0.25">
      <c r="A41" s="59" t="s">
        <v>77</v>
      </c>
      <c r="B41" s="60">
        <v>3240</v>
      </c>
      <c r="C41" s="61">
        <v>285</v>
      </c>
      <c r="D41" s="61">
        <f t="shared" si="15"/>
        <v>3525</v>
      </c>
      <c r="E41" s="62">
        <f t="shared" si="7"/>
        <v>5.482709401003499E-4</v>
      </c>
      <c r="F41" s="63">
        <v>2737</v>
      </c>
      <c r="G41" s="64">
        <v>414</v>
      </c>
      <c r="H41" s="61">
        <f t="shared" si="16"/>
        <v>3151</v>
      </c>
      <c r="I41" s="62">
        <f t="shared" si="8"/>
        <v>0.11869247857822907</v>
      </c>
      <c r="J41" s="60">
        <v>22774</v>
      </c>
      <c r="K41" s="61">
        <v>3832</v>
      </c>
      <c r="L41" s="61">
        <f t="shared" si="17"/>
        <v>26606</v>
      </c>
      <c r="M41" s="62">
        <f t="shared" si="9"/>
        <v>4.7159592591884897E-4</v>
      </c>
      <c r="N41" s="61">
        <v>19136</v>
      </c>
      <c r="O41" s="61">
        <v>3772</v>
      </c>
      <c r="P41" s="61">
        <f t="shared" si="18"/>
        <v>22908</v>
      </c>
      <c r="Q41" s="65">
        <f t="shared" si="10"/>
        <v>0.16142832198358659</v>
      </c>
    </row>
    <row r="42" spans="1:17" x14ac:dyDescent="0.25">
      <c r="A42" s="59" t="s">
        <v>111</v>
      </c>
      <c r="B42" s="60">
        <v>2949</v>
      </c>
      <c r="C42" s="61">
        <v>137</v>
      </c>
      <c r="D42" s="61">
        <f t="shared" si="15"/>
        <v>3086</v>
      </c>
      <c r="E42" s="62">
        <f t="shared" si="7"/>
        <v>4.7998982160274607E-4</v>
      </c>
      <c r="F42" s="63">
        <v>2580</v>
      </c>
      <c r="G42" s="64">
        <v>0</v>
      </c>
      <c r="H42" s="61">
        <f t="shared" si="16"/>
        <v>2580</v>
      </c>
      <c r="I42" s="62">
        <f t="shared" si="8"/>
        <v>0.19612403100775189</v>
      </c>
      <c r="J42" s="60">
        <v>25975</v>
      </c>
      <c r="K42" s="61">
        <v>660</v>
      </c>
      <c r="L42" s="61">
        <f t="shared" si="17"/>
        <v>26635</v>
      </c>
      <c r="M42" s="62">
        <f t="shared" si="9"/>
        <v>4.7210995590650767E-4</v>
      </c>
      <c r="N42" s="61">
        <v>17376</v>
      </c>
      <c r="O42" s="61">
        <v>153</v>
      </c>
      <c r="P42" s="61">
        <f t="shared" si="18"/>
        <v>17529</v>
      </c>
      <c r="Q42" s="65">
        <f t="shared" si="10"/>
        <v>0.51948200125506294</v>
      </c>
    </row>
    <row r="43" spans="1:17" x14ac:dyDescent="0.25">
      <c r="A43" s="59" t="s">
        <v>112</v>
      </c>
      <c r="B43" s="60">
        <v>2827</v>
      </c>
      <c r="C43" s="61">
        <v>0</v>
      </c>
      <c r="D43" s="61">
        <f t="shared" si="15"/>
        <v>2827</v>
      </c>
      <c r="E43" s="62">
        <f t="shared" si="7"/>
        <v>4.3970551706771322E-4</v>
      </c>
      <c r="F43" s="63">
        <v>2539</v>
      </c>
      <c r="G43" s="64">
        <v>0</v>
      </c>
      <c r="H43" s="61">
        <f t="shared" si="16"/>
        <v>2539</v>
      </c>
      <c r="I43" s="62">
        <f t="shared" si="8"/>
        <v>0.11343048444269388</v>
      </c>
      <c r="J43" s="60">
        <v>25099</v>
      </c>
      <c r="K43" s="61">
        <v>27</v>
      </c>
      <c r="L43" s="61">
        <f t="shared" si="17"/>
        <v>25126</v>
      </c>
      <c r="M43" s="62">
        <f t="shared" si="9"/>
        <v>4.4536267137626847E-4</v>
      </c>
      <c r="N43" s="61">
        <v>18471</v>
      </c>
      <c r="O43" s="61">
        <v>112</v>
      </c>
      <c r="P43" s="61">
        <f t="shared" si="18"/>
        <v>18583</v>
      </c>
      <c r="Q43" s="65">
        <f t="shared" si="10"/>
        <v>0.35209600172200406</v>
      </c>
    </row>
    <row r="44" spans="1:17" x14ac:dyDescent="0.25">
      <c r="A44" s="59" t="s">
        <v>75</v>
      </c>
      <c r="B44" s="60">
        <v>2617</v>
      </c>
      <c r="C44" s="61">
        <v>333</v>
      </c>
      <c r="D44" s="61">
        <f t="shared" si="15"/>
        <v>2950</v>
      </c>
      <c r="E44" s="62">
        <f t="shared" si="7"/>
        <v>4.5883667327547016E-4</v>
      </c>
      <c r="F44" s="63">
        <v>2543</v>
      </c>
      <c r="G44" s="64">
        <v>407</v>
      </c>
      <c r="H44" s="61">
        <f t="shared" si="16"/>
        <v>2950</v>
      </c>
      <c r="I44" s="62">
        <f t="shared" si="8"/>
        <v>0</v>
      </c>
      <c r="J44" s="60">
        <v>22627</v>
      </c>
      <c r="K44" s="61">
        <v>3266</v>
      </c>
      <c r="L44" s="61">
        <f t="shared" si="17"/>
        <v>25893</v>
      </c>
      <c r="M44" s="62">
        <f t="shared" si="9"/>
        <v>4.5895787829124097E-4</v>
      </c>
      <c r="N44" s="61">
        <v>25035</v>
      </c>
      <c r="O44" s="61">
        <v>2864</v>
      </c>
      <c r="P44" s="61">
        <f t="shared" si="18"/>
        <v>27899</v>
      </c>
      <c r="Q44" s="65">
        <f t="shared" si="10"/>
        <v>-7.1902218717516786E-2</v>
      </c>
    </row>
    <row r="45" spans="1:17" x14ac:dyDescent="0.25">
      <c r="A45" s="59" t="s">
        <v>72</v>
      </c>
      <c r="B45" s="60">
        <v>2577</v>
      </c>
      <c r="C45" s="61">
        <v>2383</v>
      </c>
      <c r="D45" s="61">
        <f t="shared" si="15"/>
        <v>4960</v>
      </c>
      <c r="E45" s="62">
        <f t="shared" si="7"/>
        <v>7.7146776252418026E-4</v>
      </c>
      <c r="F45" s="63">
        <v>2435</v>
      </c>
      <c r="G45" s="64">
        <v>2083</v>
      </c>
      <c r="H45" s="61">
        <f t="shared" si="16"/>
        <v>4518</v>
      </c>
      <c r="I45" s="62">
        <f t="shared" si="8"/>
        <v>9.7830898627711438E-2</v>
      </c>
      <c r="J45" s="60">
        <v>22014</v>
      </c>
      <c r="K45" s="61">
        <v>17192</v>
      </c>
      <c r="L45" s="61">
        <f t="shared" si="17"/>
        <v>39206</v>
      </c>
      <c r="M45" s="62">
        <f t="shared" si="9"/>
        <v>6.9493309297054772E-4</v>
      </c>
      <c r="N45" s="61">
        <v>21399</v>
      </c>
      <c r="O45" s="61">
        <v>15866</v>
      </c>
      <c r="P45" s="61">
        <f t="shared" si="18"/>
        <v>37265</v>
      </c>
      <c r="Q45" s="65">
        <f t="shared" si="10"/>
        <v>5.2086408157788755E-2</v>
      </c>
    </row>
    <row r="46" spans="1:17" x14ac:dyDescent="0.25">
      <c r="A46" s="59" t="s">
        <v>108</v>
      </c>
      <c r="B46" s="60">
        <v>2298</v>
      </c>
      <c r="C46" s="61">
        <v>75</v>
      </c>
      <c r="D46" s="61">
        <f t="shared" si="15"/>
        <v>2373</v>
      </c>
      <c r="E46" s="62">
        <f t="shared" si="7"/>
        <v>3.6909133073989515E-4</v>
      </c>
      <c r="F46" s="63">
        <v>2679</v>
      </c>
      <c r="G46" s="64">
        <v>92</v>
      </c>
      <c r="H46" s="61">
        <f t="shared" si="16"/>
        <v>2771</v>
      </c>
      <c r="I46" s="62">
        <f t="shared" si="8"/>
        <v>-0.14363045831829668</v>
      </c>
      <c r="J46" s="60">
        <v>22383</v>
      </c>
      <c r="K46" s="61">
        <v>1258</v>
      </c>
      <c r="L46" s="61">
        <f t="shared" si="17"/>
        <v>23641</v>
      </c>
      <c r="M46" s="62">
        <f t="shared" si="9"/>
        <v>4.1904079097374687E-4</v>
      </c>
      <c r="N46" s="61">
        <v>25588</v>
      </c>
      <c r="O46" s="61">
        <v>1018</v>
      </c>
      <c r="P46" s="61">
        <f t="shared" si="18"/>
        <v>26606</v>
      </c>
      <c r="Q46" s="65">
        <f t="shared" si="10"/>
        <v>-0.11144102833947234</v>
      </c>
    </row>
    <row r="47" spans="1:17" x14ac:dyDescent="0.25">
      <c r="A47" s="59" t="s">
        <v>102</v>
      </c>
      <c r="B47" s="60">
        <v>2172</v>
      </c>
      <c r="C47" s="61">
        <v>1412</v>
      </c>
      <c r="D47" s="61">
        <f t="shared" si="15"/>
        <v>3584</v>
      </c>
      <c r="E47" s="62">
        <f t="shared" si="7"/>
        <v>5.5744767356585932E-4</v>
      </c>
      <c r="F47" s="63">
        <v>1561</v>
      </c>
      <c r="G47" s="64">
        <v>1418</v>
      </c>
      <c r="H47" s="61">
        <f t="shared" si="16"/>
        <v>2979</v>
      </c>
      <c r="I47" s="62">
        <f t="shared" si="8"/>
        <v>0.20308828465928164</v>
      </c>
      <c r="J47" s="60">
        <v>23594</v>
      </c>
      <c r="K47" s="61">
        <v>26875</v>
      </c>
      <c r="L47" s="61">
        <f t="shared" si="17"/>
        <v>50469</v>
      </c>
      <c r="M47" s="62">
        <f t="shared" si="9"/>
        <v>8.9457170507398296E-4</v>
      </c>
      <c r="N47" s="61">
        <v>18851</v>
      </c>
      <c r="O47" s="61">
        <v>19097</v>
      </c>
      <c r="P47" s="61">
        <f t="shared" si="18"/>
        <v>37948</v>
      </c>
      <c r="Q47" s="65">
        <f t="shared" si="10"/>
        <v>0.32995151259618427</v>
      </c>
    </row>
    <row r="48" spans="1:17" x14ac:dyDescent="0.25">
      <c r="A48" s="59" t="s">
        <v>113</v>
      </c>
      <c r="B48" s="60">
        <v>1996</v>
      </c>
      <c r="C48" s="61">
        <v>37</v>
      </c>
      <c r="D48" s="61">
        <f t="shared" si="15"/>
        <v>2033</v>
      </c>
      <c r="E48" s="62">
        <f t="shared" si="7"/>
        <v>3.1620845992170538E-4</v>
      </c>
      <c r="F48" s="63">
        <v>2079</v>
      </c>
      <c r="G48" s="64">
        <v>35</v>
      </c>
      <c r="H48" s="61">
        <f t="shared" si="16"/>
        <v>2114</v>
      </c>
      <c r="I48" s="62">
        <f t="shared" si="8"/>
        <v>-3.8315988647114496E-2</v>
      </c>
      <c r="J48" s="60">
        <v>18744</v>
      </c>
      <c r="K48" s="61">
        <v>2170</v>
      </c>
      <c r="L48" s="61">
        <f t="shared" si="17"/>
        <v>20914</v>
      </c>
      <c r="M48" s="62">
        <f t="shared" si="9"/>
        <v>3.7070424696184347E-4</v>
      </c>
      <c r="N48" s="61">
        <v>18103</v>
      </c>
      <c r="O48" s="61">
        <v>2075</v>
      </c>
      <c r="P48" s="61">
        <f t="shared" si="18"/>
        <v>20178</v>
      </c>
      <c r="Q48" s="65">
        <f t="shared" si="10"/>
        <v>3.6475369213995412E-2</v>
      </c>
    </row>
    <row r="49" spans="1:17" x14ac:dyDescent="0.25">
      <c r="A49" s="59" t="s">
        <v>71</v>
      </c>
      <c r="B49" s="60">
        <v>1890</v>
      </c>
      <c r="C49" s="61">
        <v>5087</v>
      </c>
      <c r="D49" s="61">
        <f t="shared" si="15"/>
        <v>6977</v>
      </c>
      <c r="E49" s="62">
        <f t="shared" si="7"/>
        <v>1.0851876167603238E-3</v>
      </c>
      <c r="F49" s="63">
        <v>2169</v>
      </c>
      <c r="G49" s="64">
        <v>4504</v>
      </c>
      <c r="H49" s="61">
        <f t="shared" si="16"/>
        <v>6673</v>
      </c>
      <c r="I49" s="62">
        <f t="shared" si="8"/>
        <v>4.5556721114940801E-2</v>
      </c>
      <c r="J49" s="60">
        <v>16668</v>
      </c>
      <c r="K49" s="61">
        <v>38306</v>
      </c>
      <c r="L49" s="61">
        <f t="shared" si="17"/>
        <v>54974</v>
      </c>
      <c r="M49" s="62">
        <f t="shared" si="9"/>
        <v>9.7442360488095932E-4</v>
      </c>
      <c r="N49" s="61">
        <v>21787</v>
      </c>
      <c r="O49" s="61">
        <v>27462</v>
      </c>
      <c r="P49" s="61">
        <f t="shared" si="18"/>
        <v>49249</v>
      </c>
      <c r="Q49" s="65">
        <f t="shared" si="10"/>
        <v>0.11624601514751576</v>
      </c>
    </row>
    <row r="50" spans="1:17" x14ac:dyDescent="0.25">
      <c r="A50" s="59" t="s">
        <v>103</v>
      </c>
      <c r="B50" s="60">
        <v>1841</v>
      </c>
      <c r="C50" s="61">
        <v>10</v>
      </c>
      <c r="D50" s="61">
        <f t="shared" si="15"/>
        <v>1851</v>
      </c>
      <c r="E50" s="62">
        <f t="shared" si="7"/>
        <v>2.8790057024843908E-4</v>
      </c>
      <c r="F50" s="63">
        <v>1819</v>
      </c>
      <c r="G50" s="64">
        <v>8</v>
      </c>
      <c r="H50" s="61">
        <f t="shared" si="16"/>
        <v>1827</v>
      </c>
      <c r="I50" s="62">
        <f t="shared" si="8"/>
        <v>1.3136288998357948E-2</v>
      </c>
      <c r="J50" s="60">
        <v>14831</v>
      </c>
      <c r="K50" s="61">
        <v>249</v>
      </c>
      <c r="L50" s="61">
        <f t="shared" si="17"/>
        <v>15080</v>
      </c>
      <c r="M50" s="62">
        <f t="shared" si="9"/>
        <v>2.6729559358250928E-4</v>
      </c>
      <c r="N50" s="61">
        <v>14731</v>
      </c>
      <c r="O50" s="61">
        <v>229</v>
      </c>
      <c r="P50" s="61">
        <f t="shared" si="18"/>
        <v>14960</v>
      </c>
      <c r="Q50" s="65">
        <f t="shared" si="10"/>
        <v>8.0213903743315829E-3</v>
      </c>
    </row>
    <row r="51" spans="1:17" x14ac:dyDescent="0.25">
      <c r="A51" s="59" t="s">
        <v>114</v>
      </c>
      <c r="B51" s="60">
        <v>1095</v>
      </c>
      <c r="C51" s="61">
        <v>29</v>
      </c>
      <c r="D51" s="61">
        <f t="shared" si="15"/>
        <v>1124</v>
      </c>
      <c r="E51" s="62">
        <f t="shared" si="7"/>
        <v>1.748245494107215E-4</v>
      </c>
      <c r="F51" s="63">
        <v>1179</v>
      </c>
      <c r="G51" s="64">
        <v>105</v>
      </c>
      <c r="H51" s="61">
        <f t="shared" si="16"/>
        <v>1284</v>
      </c>
      <c r="I51" s="62">
        <f t="shared" si="8"/>
        <v>-0.12461059190031154</v>
      </c>
      <c r="J51" s="60">
        <v>10399</v>
      </c>
      <c r="K51" s="61">
        <v>1652</v>
      </c>
      <c r="L51" s="61">
        <f t="shared" si="17"/>
        <v>12051</v>
      </c>
      <c r="M51" s="62">
        <f t="shared" si="9"/>
        <v>2.1360604763016045E-4</v>
      </c>
      <c r="N51" s="61">
        <v>9726</v>
      </c>
      <c r="O51" s="61">
        <v>1954</v>
      </c>
      <c r="P51" s="61">
        <f t="shared" si="18"/>
        <v>11680</v>
      </c>
      <c r="Q51" s="65">
        <f t="shared" si="10"/>
        <v>3.1763698630137061E-2</v>
      </c>
    </row>
    <row r="52" spans="1:17" x14ac:dyDescent="0.25">
      <c r="A52" s="59" t="s">
        <v>76</v>
      </c>
      <c r="B52" s="60">
        <v>1070</v>
      </c>
      <c r="C52" s="61">
        <v>3551</v>
      </c>
      <c r="D52" s="61">
        <f t="shared" si="15"/>
        <v>4621</v>
      </c>
      <c r="E52" s="62">
        <f t="shared" si="7"/>
        <v>7.1874042956133815E-4</v>
      </c>
      <c r="F52" s="63">
        <v>1110</v>
      </c>
      <c r="G52" s="64">
        <v>3860</v>
      </c>
      <c r="H52" s="61">
        <f t="shared" si="16"/>
        <v>4970</v>
      </c>
      <c r="I52" s="62">
        <f t="shared" si="8"/>
        <v>-7.022132796780689E-2</v>
      </c>
      <c r="J52" s="60">
        <v>4101</v>
      </c>
      <c r="K52" s="61">
        <v>21506</v>
      </c>
      <c r="L52" s="61">
        <f t="shared" si="17"/>
        <v>25607</v>
      </c>
      <c r="M52" s="62">
        <f t="shared" si="9"/>
        <v>4.5388847910260714E-4</v>
      </c>
      <c r="N52" s="61">
        <v>4767</v>
      </c>
      <c r="O52" s="61">
        <v>22854</v>
      </c>
      <c r="P52" s="61">
        <f t="shared" si="18"/>
        <v>27621</v>
      </c>
      <c r="Q52" s="65">
        <f t="shared" si="10"/>
        <v>-7.2915535281126709E-2</v>
      </c>
    </row>
    <row r="53" spans="1:17" x14ac:dyDescent="0.25">
      <c r="A53" s="59" t="s">
        <v>115</v>
      </c>
      <c r="B53" s="60">
        <v>640</v>
      </c>
      <c r="C53" s="61">
        <v>15</v>
      </c>
      <c r="D53" s="61">
        <f t="shared" si="15"/>
        <v>655</v>
      </c>
      <c r="E53" s="62">
        <f t="shared" si="7"/>
        <v>1.0187729525268913E-4</v>
      </c>
      <c r="F53" s="63">
        <v>0</v>
      </c>
      <c r="G53" s="64">
        <v>12</v>
      </c>
      <c r="H53" s="61">
        <f t="shared" si="16"/>
        <v>12</v>
      </c>
      <c r="I53" s="62">
        <f t="shared" si="8"/>
        <v>53.583333333333336</v>
      </c>
      <c r="J53" s="60">
        <v>4397</v>
      </c>
      <c r="K53" s="61">
        <v>248</v>
      </c>
      <c r="L53" s="61">
        <f t="shared" si="17"/>
        <v>4645</v>
      </c>
      <c r="M53" s="62">
        <f t="shared" si="9"/>
        <v>8.2333423885328625E-5</v>
      </c>
      <c r="N53" s="61">
        <v>1808</v>
      </c>
      <c r="O53" s="61">
        <v>476</v>
      </c>
      <c r="P53" s="61">
        <f t="shared" si="18"/>
        <v>2284</v>
      </c>
      <c r="Q53" s="65">
        <f t="shared" si="10"/>
        <v>1.0337127845884413</v>
      </c>
    </row>
    <row r="54" spans="1:17" x14ac:dyDescent="0.25">
      <c r="A54" s="59" t="s">
        <v>116</v>
      </c>
      <c r="B54" s="60">
        <v>556</v>
      </c>
      <c r="C54" s="61">
        <v>16</v>
      </c>
      <c r="D54" s="61">
        <f t="shared" si="15"/>
        <v>572</v>
      </c>
      <c r="E54" s="62">
        <f t="shared" si="7"/>
        <v>8.8967653258836921E-5</v>
      </c>
      <c r="F54" s="63">
        <v>605</v>
      </c>
      <c r="G54" s="64">
        <v>14</v>
      </c>
      <c r="H54" s="61">
        <f t="shared" si="16"/>
        <v>619</v>
      </c>
      <c r="I54" s="62">
        <f t="shared" si="8"/>
        <v>-7.5928917609046853E-2</v>
      </c>
      <c r="J54" s="60">
        <v>5686</v>
      </c>
      <c r="K54" s="61">
        <v>169</v>
      </c>
      <c r="L54" s="61">
        <f t="shared" si="17"/>
        <v>5855</v>
      </c>
      <c r="M54" s="62">
        <f t="shared" si="9"/>
        <v>1.03780881991087E-4</v>
      </c>
      <c r="N54" s="61">
        <v>5121</v>
      </c>
      <c r="O54" s="61">
        <v>276</v>
      </c>
      <c r="P54" s="61">
        <f t="shared" si="18"/>
        <v>5397</v>
      </c>
      <c r="Q54" s="65">
        <f t="shared" si="10"/>
        <v>8.4861960348341592E-2</v>
      </c>
    </row>
    <row r="55" spans="1:17" x14ac:dyDescent="0.25">
      <c r="A55" s="59" t="s">
        <v>99</v>
      </c>
      <c r="B55" s="60">
        <v>555</v>
      </c>
      <c r="C55" s="61">
        <v>76</v>
      </c>
      <c r="D55" s="61">
        <f t="shared" si="15"/>
        <v>631</v>
      </c>
      <c r="E55" s="62">
        <f t="shared" si="7"/>
        <v>9.8144386724346327E-5</v>
      </c>
      <c r="F55" s="63">
        <v>681</v>
      </c>
      <c r="G55" s="64">
        <v>62</v>
      </c>
      <c r="H55" s="61">
        <f t="shared" si="16"/>
        <v>743</v>
      </c>
      <c r="I55" s="62">
        <f t="shared" si="8"/>
        <v>-0.15074024226110361</v>
      </c>
      <c r="J55" s="60">
        <v>5098</v>
      </c>
      <c r="K55" s="61">
        <v>866</v>
      </c>
      <c r="L55" s="61">
        <f t="shared" si="17"/>
        <v>5964</v>
      </c>
      <c r="M55" s="62">
        <f t="shared" si="9"/>
        <v>1.0571292573780408E-4</v>
      </c>
      <c r="N55" s="61">
        <v>6243</v>
      </c>
      <c r="O55" s="61">
        <v>705</v>
      </c>
      <c r="P55" s="61">
        <f t="shared" si="18"/>
        <v>6948</v>
      </c>
      <c r="Q55" s="65">
        <f t="shared" si="10"/>
        <v>-0.14162348877374786</v>
      </c>
    </row>
    <row r="56" spans="1:17" x14ac:dyDescent="0.25">
      <c r="A56" s="59" t="s">
        <v>106</v>
      </c>
      <c r="B56" s="60">
        <v>508</v>
      </c>
      <c r="C56" s="61">
        <v>364</v>
      </c>
      <c r="D56" s="61">
        <f t="shared" si="15"/>
        <v>872</v>
      </c>
      <c r="E56" s="62">
        <f t="shared" si="7"/>
        <v>1.3562900986312202E-4</v>
      </c>
      <c r="F56" s="63">
        <v>340</v>
      </c>
      <c r="G56" s="64">
        <v>460</v>
      </c>
      <c r="H56" s="61">
        <f t="shared" si="16"/>
        <v>800</v>
      </c>
      <c r="I56" s="62">
        <f t="shared" si="8"/>
        <v>9.000000000000008E-2</v>
      </c>
      <c r="J56" s="60">
        <v>3096</v>
      </c>
      <c r="K56" s="61">
        <v>3540</v>
      </c>
      <c r="L56" s="61">
        <f t="shared" si="17"/>
        <v>6636</v>
      </c>
      <c r="M56" s="62">
        <f t="shared" si="9"/>
        <v>1.1762424131389469E-4</v>
      </c>
      <c r="N56" s="61">
        <v>5960</v>
      </c>
      <c r="O56" s="61">
        <v>2344</v>
      </c>
      <c r="P56" s="61">
        <f t="shared" si="18"/>
        <v>8304</v>
      </c>
      <c r="Q56" s="65">
        <f t="shared" si="10"/>
        <v>-0.20086705202312138</v>
      </c>
    </row>
    <row r="57" spans="1:17" x14ac:dyDescent="0.25">
      <c r="A57" s="59" t="s">
        <v>81</v>
      </c>
      <c r="B57" s="60">
        <v>353</v>
      </c>
      <c r="C57" s="61">
        <v>779</v>
      </c>
      <c r="D57" s="61">
        <f t="shared" si="15"/>
        <v>1132</v>
      </c>
      <c r="E57" s="62">
        <f t="shared" si="7"/>
        <v>1.7606885225350245E-4</v>
      </c>
      <c r="F57" s="63">
        <v>177</v>
      </c>
      <c r="G57" s="64">
        <v>960</v>
      </c>
      <c r="H57" s="61">
        <f t="shared" si="16"/>
        <v>1137</v>
      </c>
      <c r="I57" s="62">
        <f t="shared" si="8"/>
        <v>-4.3975373790676731E-3</v>
      </c>
      <c r="J57" s="60">
        <v>1413</v>
      </c>
      <c r="K57" s="61">
        <v>6380</v>
      </c>
      <c r="L57" s="61">
        <f t="shared" si="17"/>
        <v>7793</v>
      </c>
      <c r="M57" s="62">
        <f t="shared" si="9"/>
        <v>1.3813226530427685E-4</v>
      </c>
      <c r="N57" s="61">
        <v>352</v>
      </c>
      <c r="O57" s="61">
        <v>9875</v>
      </c>
      <c r="P57" s="61">
        <f t="shared" si="18"/>
        <v>10227</v>
      </c>
      <c r="Q57" s="65">
        <f t="shared" si="10"/>
        <v>-0.23799745770998337</v>
      </c>
    </row>
    <row r="58" spans="1:17" x14ac:dyDescent="0.25">
      <c r="A58" s="59" t="s">
        <v>98</v>
      </c>
      <c r="B58" s="60">
        <v>297</v>
      </c>
      <c r="C58" s="61">
        <v>137</v>
      </c>
      <c r="D58" s="61">
        <f t="shared" si="15"/>
        <v>434</v>
      </c>
      <c r="E58" s="62">
        <f t="shared" si="7"/>
        <v>6.750342922086578E-5</v>
      </c>
      <c r="F58" s="63">
        <v>264</v>
      </c>
      <c r="G58" s="64">
        <v>314</v>
      </c>
      <c r="H58" s="61">
        <f t="shared" si="16"/>
        <v>578</v>
      </c>
      <c r="I58" s="62">
        <f t="shared" si="8"/>
        <v>-0.24913494809688586</v>
      </c>
      <c r="J58" s="60">
        <v>2747</v>
      </c>
      <c r="K58" s="61">
        <v>2708</v>
      </c>
      <c r="L58" s="61">
        <f t="shared" si="17"/>
        <v>5455</v>
      </c>
      <c r="M58" s="62">
        <f t="shared" si="9"/>
        <v>9.6690813195794974E-5</v>
      </c>
      <c r="N58" s="61">
        <v>4550</v>
      </c>
      <c r="O58" s="61">
        <v>2215</v>
      </c>
      <c r="P58" s="61">
        <f t="shared" si="18"/>
        <v>6765</v>
      </c>
      <c r="Q58" s="65">
        <f t="shared" si="10"/>
        <v>-0.19364375461936434</v>
      </c>
    </row>
    <row r="59" spans="1:17" x14ac:dyDescent="0.25">
      <c r="A59" s="59" t="s">
        <v>100</v>
      </c>
      <c r="B59" s="60">
        <v>232</v>
      </c>
      <c r="C59" s="61">
        <v>98</v>
      </c>
      <c r="D59" s="61">
        <f t="shared" si="15"/>
        <v>330</v>
      </c>
      <c r="E59" s="62">
        <f t="shared" si="7"/>
        <v>5.1327492264713609E-5</v>
      </c>
      <c r="F59" s="63">
        <v>221</v>
      </c>
      <c r="G59" s="64">
        <v>100</v>
      </c>
      <c r="H59" s="61">
        <f t="shared" si="16"/>
        <v>321</v>
      </c>
      <c r="I59" s="62">
        <f t="shared" si="8"/>
        <v>2.8037383177569986E-2</v>
      </c>
      <c r="J59" s="60">
        <v>2491</v>
      </c>
      <c r="K59" s="61">
        <v>841</v>
      </c>
      <c r="L59" s="61">
        <f t="shared" si="17"/>
        <v>3332</v>
      </c>
      <c r="M59" s="62">
        <f t="shared" si="9"/>
        <v>5.9060273064782564E-5</v>
      </c>
      <c r="N59" s="61">
        <v>2697</v>
      </c>
      <c r="O59" s="61">
        <v>997</v>
      </c>
      <c r="P59" s="61">
        <f t="shared" si="18"/>
        <v>3694</v>
      </c>
      <c r="Q59" s="65">
        <f t="shared" si="10"/>
        <v>-9.7996751488900968E-2</v>
      </c>
    </row>
    <row r="60" spans="1:17" x14ac:dyDescent="0.25">
      <c r="A60" s="59" t="s">
        <v>105</v>
      </c>
      <c r="B60" s="60">
        <v>147</v>
      </c>
      <c r="C60" s="61">
        <v>23</v>
      </c>
      <c r="D60" s="61">
        <f t="shared" si="15"/>
        <v>170</v>
      </c>
      <c r="E60" s="62">
        <f t="shared" si="7"/>
        <v>2.644143540909489E-5</v>
      </c>
      <c r="F60" s="63">
        <v>163</v>
      </c>
      <c r="G60" s="64">
        <v>30</v>
      </c>
      <c r="H60" s="61">
        <f t="shared" si="16"/>
        <v>193</v>
      </c>
      <c r="I60" s="62">
        <f t="shared" si="8"/>
        <v>-0.11917098445595853</v>
      </c>
      <c r="J60" s="60">
        <v>884</v>
      </c>
      <c r="K60" s="61">
        <v>199</v>
      </c>
      <c r="L60" s="61">
        <f t="shared" si="17"/>
        <v>1083</v>
      </c>
      <c r="M60" s="62">
        <f t="shared" si="9"/>
        <v>1.9196361263253156E-5</v>
      </c>
      <c r="N60" s="61">
        <v>1233</v>
      </c>
      <c r="O60" s="61">
        <v>405</v>
      </c>
      <c r="P60" s="61">
        <f t="shared" si="18"/>
        <v>1638</v>
      </c>
      <c r="Q60" s="65">
        <f t="shared" si="10"/>
        <v>-0.33882783882783885</v>
      </c>
    </row>
    <row r="61" spans="1:17" x14ac:dyDescent="0.25">
      <c r="A61" s="59" t="s">
        <v>104</v>
      </c>
      <c r="B61" s="60">
        <v>115</v>
      </c>
      <c r="C61" s="61">
        <v>31</v>
      </c>
      <c r="D61" s="61">
        <f t="shared" si="15"/>
        <v>146</v>
      </c>
      <c r="E61" s="62">
        <f t="shared" si="7"/>
        <v>2.2708526880752081E-5</v>
      </c>
      <c r="F61" s="63">
        <v>146</v>
      </c>
      <c r="G61" s="64">
        <v>27</v>
      </c>
      <c r="H61" s="61">
        <f t="shared" si="16"/>
        <v>173</v>
      </c>
      <c r="I61" s="62">
        <f t="shared" si="8"/>
        <v>-0.15606936416184969</v>
      </c>
      <c r="J61" s="60">
        <v>1490</v>
      </c>
      <c r="K61" s="61">
        <v>226</v>
      </c>
      <c r="L61" s="61">
        <f t="shared" si="17"/>
        <v>1716</v>
      </c>
      <c r="M61" s="62">
        <f t="shared" si="9"/>
        <v>3.0416395131802784E-5</v>
      </c>
      <c r="N61" s="61">
        <v>1905</v>
      </c>
      <c r="O61" s="61">
        <v>259</v>
      </c>
      <c r="P61" s="61">
        <f t="shared" si="18"/>
        <v>2164</v>
      </c>
      <c r="Q61" s="65">
        <f t="shared" si="10"/>
        <v>-0.20702402957486132</v>
      </c>
    </row>
    <row r="62" spans="1:17" x14ac:dyDescent="0.25">
      <c r="A62" s="59" t="s">
        <v>84</v>
      </c>
      <c r="B62" s="60">
        <v>114</v>
      </c>
      <c r="C62" s="61">
        <v>183</v>
      </c>
      <c r="D62" s="61">
        <f t="shared" si="15"/>
        <v>297</v>
      </c>
      <c r="E62" s="62">
        <f t="shared" si="7"/>
        <v>4.6194743038242248E-5</v>
      </c>
      <c r="F62" s="63">
        <v>173</v>
      </c>
      <c r="G62" s="64">
        <v>321</v>
      </c>
      <c r="H62" s="61">
        <f t="shared" si="16"/>
        <v>494</v>
      </c>
      <c r="I62" s="62">
        <f t="shared" si="8"/>
        <v>-0.39878542510121462</v>
      </c>
      <c r="J62" s="60">
        <v>1747</v>
      </c>
      <c r="K62" s="61">
        <v>1600</v>
      </c>
      <c r="L62" s="61">
        <f t="shared" si="17"/>
        <v>3347</v>
      </c>
      <c r="M62" s="62">
        <f t="shared" si="9"/>
        <v>5.9326150644606009E-5</v>
      </c>
      <c r="N62" s="61">
        <v>2050</v>
      </c>
      <c r="O62" s="61">
        <v>1879</v>
      </c>
      <c r="P62" s="61">
        <f t="shared" si="18"/>
        <v>3929</v>
      </c>
      <c r="Q62" s="65">
        <f t="shared" si="10"/>
        <v>-0.14812929498600158</v>
      </c>
    </row>
    <row r="63" spans="1:17" x14ac:dyDescent="0.25">
      <c r="A63" s="59" t="s">
        <v>85</v>
      </c>
      <c r="B63" s="60">
        <v>113</v>
      </c>
      <c r="C63" s="61">
        <v>274</v>
      </c>
      <c r="D63" s="61">
        <f t="shared" si="15"/>
        <v>387</v>
      </c>
      <c r="E63" s="62">
        <f t="shared" si="7"/>
        <v>6.0193150019527777E-5</v>
      </c>
      <c r="F63" s="63">
        <v>144</v>
      </c>
      <c r="G63" s="64">
        <v>253</v>
      </c>
      <c r="H63" s="61">
        <f t="shared" si="16"/>
        <v>397</v>
      </c>
      <c r="I63" s="62">
        <f t="shared" si="8"/>
        <v>-2.5188916876574319E-2</v>
      </c>
      <c r="J63" s="60">
        <v>1477</v>
      </c>
      <c r="K63" s="61">
        <v>1595</v>
      </c>
      <c r="L63" s="61">
        <f t="shared" si="17"/>
        <v>3072</v>
      </c>
      <c r="M63" s="62">
        <f t="shared" si="9"/>
        <v>5.4451728347842742E-5</v>
      </c>
      <c r="N63" s="61">
        <v>1726</v>
      </c>
      <c r="O63" s="61">
        <v>1757</v>
      </c>
      <c r="P63" s="61">
        <f t="shared" si="18"/>
        <v>3483</v>
      </c>
      <c r="Q63" s="65">
        <f t="shared" si="10"/>
        <v>-0.11800172265288544</v>
      </c>
    </row>
    <row r="64" spans="1:17" x14ac:dyDescent="0.25">
      <c r="A64" s="59" t="s">
        <v>125</v>
      </c>
      <c r="B64" s="60">
        <v>56</v>
      </c>
      <c r="C64" s="61">
        <v>34</v>
      </c>
      <c r="D64" s="61">
        <f t="shared" si="15"/>
        <v>90</v>
      </c>
      <c r="E64" s="62">
        <f t="shared" si="7"/>
        <v>1.3998406981285529E-5</v>
      </c>
      <c r="F64" s="63">
        <v>0</v>
      </c>
      <c r="G64" s="64">
        <v>34</v>
      </c>
      <c r="H64" s="61">
        <f t="shared" si="16"/>
        <v>34</v>
      </c>
      <c r="I64" s="62">
        <f t="shared" si="8"/>
        <v>1.6470588235294117</v>
      </c>
      <c r="J64" s="60">
        <v>85</v>
      </c>
      <c r="K64" s="61">
        <v>221</v>
      </c>
      <c r="L64" s="61">
        <f t="shared" si="17"/>
        <v>306</v>
      </c>
      <c r="M64" s="62">
        <f t="shared" si="9"/>
        <v>5.4239026283983982E-6</v>
      </c>
      <c r="N64" s="61">
        <v>187</v>
      </c>
      <c r="O64" s="61">
        <v>209</v>
      </c>
      <c r="P64" s="61">
        <f t="shared" si="18"/>
        <v>396</v>
      </c>
      <c r="Q64" s="65">
        <f t="shared" si="10"/>
        <v>-0.22727272727272729</v>
      </c>
    </row>
    <row r="65" spans="1:17" x14ac:dyDescent="0.25">
      <c r="A65" s="59" t="s">
        <v>117</v>
      </c>
      <c r="B65" s="60">
        <v>14</v>
      </c>
      <c r="C65" s="61">
        <v>7</v>
      </c>
      <c r="D65" s="61">
        <f t="shared" si="15"/>
        <v>21</v>
      </c>
      <c r="E65" s="62">
        <f t="shared" si="7"/>
        <v>3.2662949622999569E-6</v>
      </c>
      <c r="F65" s="63">
        <v>59</v>
      </c>
      <c r="G65" s="64">
        <v>23</v>
      </c>
      <c r="H65" s="61">
        <f t="shared" si="16"/>
        <v>82</v>
      </c>
      <c r="I65" s="62">
        <f t="shared" si="8"/>
        <v>-0.74390243902439024</v>
      </c>
      <c r="J65" s="60">
        <v>697</v>
      </c>
      <c r="K65" s="61">
        <v>177</v>
      </c>
      <c r="L65" s="61">
        <f t="shared" si="17"/>
        <v>874</v>
      </c>
      <c r="M65" s="62">
        <f t="shared" si="9"/>
        <v>1.5491800317713073E-5</v>
      </c>
      <c r="N65" s="61">
        <v>1323</v>
      </c>
      <c r="O65" s="61">
        <v>346</v>
      </c>
      <c r="P65" s="61">
        <f t="shared" si="18"/>
        <v>1669</v>
      </c>
      <c r="Q65" s="65">
        <f t="shared" si="10"/>
        <v>-0.47633313361294183</v>
      </c>
    </row>
    <row r="66" spans="1:17" x14ac:dyDescent="0.25">
      <c r="A66" s="59" t="s">
        <v>126</v>
      </c>
      <c r="B66" s="60">
        <v>8</v>
      </c>
      <c r="C66" s="61">
        <v>48</v>
      </c>
      <c r="D66" s="61">
        <f t="shared" si="15"/>
        <v>56</v>
      </c>
      <c r="E66" s="62">
        <f t="shared" si="7"/>
        <v>8.7101198994665518E-6</v>
      </c>
      <c r="F66" s="63">
        <v>0</v>
      </c>
      <c r="G66" s="64">
        <v>61</v>
      </c>
      <c r="H66" s="61">
        <f t="shared" si="16"/>
        <v>61</v>
      </c>
      <c r="I66" s="62">
        <f t="shared" si="8"/>
        <v>-8.1967213114754078E-2</v>
      </c>
      <c r="J66" s="60">
        <v>12</v>
      </c>
      <c r="K66" s="61">
        <v>625</v>
      </c>
      <c r="L66" s="61">
        <f t="shared" si="17"/>
        <v>637</v>
      </c>
      <c r="M66" s="62">
        <f t="shared" si="9"/>
        <v>1.1290934556502549E-5</v>
      </c>
      <c r="N66" s="61">
        <v>50</v>
      </c>
      <c r="O66" s="61">
        <v>500</v>
      </c>
      <c r="P66" s="61">
        <f t="shared" si="18"/>
        <v>550</v>
      </c>
      <c r="Q66" s="65">
        <f t="shared" si="10"/>
        <v>0.1581818181818182</v>
      </c>
    </row>
    <row r="67" spans="1:17" x14ac:dyDescent="0.25">
      <c r="A67" s="59" t="s">
        <v>132</v>
      </c>
      <c r="B67" s="60">
        <v>4</v>
      </c>
      <c r="C67" s="61">
        <v>56</v>
      </c>
      <c r="D67" s="61">
        <f t="shared" si="15"/>
        <v>60</v>
      </c>
      <c r="E67" s="62">
        <f t="shared" si="7"/>
        <v>9.33227132085702E-6</v>
      </c>
      <c r="F67" s="63">
        <v>2</v>
      </c>
      <c r="G67" s="64">
        <v>61</v>
      </c>
      <c r="H67" s="61">
        <f t="shared" si="16"/>
        <v>63</v>
      </c>
      <c r="I67" s="62">
        <f t="shared" si="8"/>
        <v>-4.7619047619047672E-2</v>
      </c>
      <c r="J67" s="60">
        <v>32</v>
      </c>
      <c r="K67" s="61">
        <v>395</v>
      </c>
      <c r="L67" s="61">
        <f t="shared" si="17"/>
        <v>427</v>
      </c>
      <c r="M67" s="62">
        <f t="shared" si="9"/>
        <v>7.5686484389742357E-6</v>
      </c>
      <c r="N67" s="61">
        <v>21</v>
      </c>
      <c r="O67" s="61">
        <v>403</v>
      </c>
      <c r="P67" s="61">
        <f t="shared" si="18"/>
        <v>424</v>
      </c>
      <c r="Q67" s="65">
        <f t="shared" si="10"/>
        <v>7.0754716981131782E-3</v>
      </c>
    </row>
    <row r="68" spans="1:17" x14ac:dyDescent="0.25">
      <c r="A68" s="59" t="s">
        <v>234</v>
      </c>
      <c r="B68" s="60"/>
      <c r="C68" s="61">
        <v>0</v>
      </c>
      <c r="D68" s="61">
        <f t="shared" si="15"/>
        <v>0</v>
      </c>
      <c r="E68" s="62">
        <f t="shared" si="7"/>
        <v>0</v>
      </c>
      <c r="F68" s="63"/>
      <c r="G68" s="64">
        <v>0</v>
      </c>
      <c r="H68" s="61">
        <f t="shared" si="16"/>
        <v>0</v>
      </c>
      <c r="I68" s="62" t="str">
        <f t="shared" si="8"/>
        <v/>
      </c>
      <c r="J68" s="60"/>
      <c r="K68" s="61">
        <v>94</v>
      </c>
      <c r="L68" s="61">
        <f t="shared" si="17"/>
        <v>94</v>
      </c>
      <c r="M68" s="62">
        <f t="shared" si="9"/>
        <v>1.6661661668936256E-6</v>
      </c>
      <c r="N68" s="61"/>
      <c r="O68" s="61">
        <v>0</v>
      </c>
      <c r="P68" s="61">
        <f t="shared" si="18"/>
        <v>0</v>
      </c>
      <c r="Q68" s="65" t="str">
        <f t="shared" si="10"/>
        <v/>
      </c>
    </row>
    <row r="69" spans="1:17" x14ac:dyDescent="0.25">
      <c r="A69" s="59" t="s">
        <v>272</v>
      </c>
      <c r="B69" s="60"/>
      <c r="C69" s="61">
        <v>0</v>
      </c>
      <c r="D69" s="61">
        <f t="shared" si="15"/>
        <v>0</v>
      </c>
      <c r="E69" s="62">
        <f t="shared" si="7"/>
        <v>0</v>
      </c>
      <c r="F69" s="63"/>
      <c r="G69" s="64">
        <v>0</v>
      </c>
      <c r="H69" s="61">
        <f t="shared" si="16"/>
        <v>0</v>
      </c>
      <c r="I69" s="62" t="str">
        <f t="shared" si="8"/>
        <v/>
      </c>
      <c r="J69" s="60"/>
      <c r="K69" s="61">
        <v>0</v>
      </c>
      <c r="L69" s="61">
        <f t="shared" si="17"/>
        <v>0</v>
      </c>
      <c r="M69" s="62">
        <f t="shared" si="9"/>
        <v>0</v>
      </c>
      <c r="N69" s="61"/>
      <c r="O69" s="61">
        <v>2</v>
      </c>
      <c r="P69" s="61">
        <f t="shared" si="18"/>
        <v>2</v>
      </c>
      <c r="Q69" s="65">
        <f t="shared" si="10"/>
        <v>-1</v>
      </c>
    </row>
    <row r="70" spans="1:17" x14ac:dyDescent="0.25">
      <c r="A70" s="59" t="s">
        <v>219</v>
      </c>
      <c r="B70" s="60"/>
      <c r="C70" s="61">
        <v>141</v>
      </c>
      <c r="D70" s="61">
        <f t="shared" si="15"/>
        <v>141</v>
      </c>
      <c r="E70" s="62">
        <f t="shared" si="7"/>
        <v>2.1930837604013995E-5</v>
      </c>
      <c r="F70" s="63"/>
      <c r="G70" s="64">
        <v>102</v>
      </c>
      <c r="H70" s="61">
        <f t="shared" si="16"/>
        <v>102</v>
      </c>
      <c r="I70" s="62">
        <f t="shared" si="8"/>
        <v>0.38235294117647056</v>
      </c>
      <c r="J70" s="60"/>
      <c r="K70" s="61">
        <v>1178</v>
      </c>
      <c r="L70" s="61">
        <f t="shared" si="17"/>
        <v>1178</v>
      </c>
      <c r="M70" s="62">
        <f t="shared" si="9"/>
        <v>2.088025260213501E-5</v>
      </c>
      <c r="N70" s="61"/>
      <c r="O70" s="61">
        <v>513</v>
      </c>
      <c r="P70" s="61">
        <f t="shared" si="18"/>
        <v>513</v>
      </c>
      <c r="Q70" s="65">
        <f t="shared" si="10"/>
        <v>1.2962962962962963</v>
      </c>
    </row>
    <row r="71" spans="1:17" x14ac:dyDescent="0.25">
      <c r="A71" s="59" t="s">
        <v>320</v>
      </c>
      <c r="B71" s="60"/>
      <c r="C71" s="61">
        <v>36</v>
      </c>
      <c r="D71" s="61">
        <f t="shared" si="15"/>
        <v>36</v>
      </c>
      <c r="E71" s="62">
        <f t="shared" si="7"/>
        <v>5.5993627925142115E-6</v>
      </c>
      <c r="F71" s="63"/>
      <c r="G71" s="64">
        <v>0</v>
      </c>
      <c r="H71" s="61">
        <f t="shared" si="16"/>
        <v>0</v>
      </c>
      <c r="I71" s="62" t="str">
        <f t="shared" si="8"/>
        <v/>
      </c>
      <c r="J71" s="60"/>
      <c r="K71" s="61">
        <v>36</v>
      </c>
      <c r="L71" s="61">
        <f t="shared" si="17"/>
        <v>36</v>
      </c>
      <c r="M71" s="62">
        <f t="shared" si="9"/>
        <v>6.3810619157628214E-7</v>
      </c>
      <c r="N71" s="61"/>
      <c r="O71" s="61">
        <v>75</v>
      </c>
      <c r="P71" s="61">
        <f t="shared" si="18"/>
        <v>75</v>
      </c>
      <c r="Q71" s="65">
        <f t="shared" si="10"/>
        <v>-0.52</v>
      </c>
    </row>
    <row r="72" spans="1:17" x14ac:dyDescent="0.25">
      <c r="A72" s="59" t="s">
        <v>186</v>
      </c>
      <c r="B72" s="60"/>
      <c r="C72" s="61">
        <v>63</v>
      </c>
      <c r="D72" s="61">
        <f t="shared" si="15"/>
        <v>63</v>
      </c>
      <c r="E72" s="62">
        <f t="shared" si="7"/>
        <v>9.7988848868998708E-6</v>
      </c>
      <c r="F72" s="63"/>
      <c r="G72" s="64">
        <v>50</v>
      </c>
      <c r="H72" s="61">
        <f t="shared" si="16"/>
        <v>50</v>
      </c>
      <c r="I72" s="62">
        <f t="shared" si="8"/>
        <v>0.26</v>
      </c>
      <c r="J72" s="60"/>
      <c r="K72" s="61">
        <v>252</v>
      </c>
      <c r="L72" s="61">
        <f t="shared" si="17"/>
        <v>252</v>
      </c>
      <c r="M72" s="62">
        <f t="shared" si="9"/>
        <v>4.4667433410339748E-6</v>
      </c>
      <c r="N72" s="61"/>
      <c r="O72" s="61">
        <v>266</v>
      </c>
      <c r="P72" s="61">
        <f t="shared" si="18"/>
        <v>266</v>
      </c>
      <c r="Q72" s="65">
        <f t="shared" si="10"/>
        <v>-5.2631578947368474E-2</v>
      </c>
    </row>
    <row r="73" spans="1:17" x14ac:dyDescent="0.25">
      <c r="A73" s="59" t="s">
        <v>155</v>
      </c>
      <c r="B73" s="60"/>
      <c r="C73" s="61">
        <v>2</v>
      </c>
      <c r="D73" s="61">
        <f t="shared" si="15"/>
        <v>2</v>
      </c>
      <c r="E73" s="62">
        <f t="shared" ref="E73:E136" si="19">IFERROR(D73/$D$7,"")</f>
        <v>3.1107571069523401E-7</v>
      </c>
      <c r="F73" s="63"/>
      <c r="G73" s="64">
        <v>20</v>
      </c>
      <c r="H73" s="61">
        <f t="shared" si="16"/>
        <v>20</v>
      </c>
      <c r="I73" s="62">
        <f t="shared" ref="I73:I136" si="20">IFERROR(D73/H73-1,"")</f>
        <v>-0.9</v>
      </c>
      <c r="J73" s="60"/>
      <c r="K73" s="61">
        <v>158</v>
      </c>
      <c r="L73" s="61">
        <f t="shared" si="17"/>
        <v>158</v>
      </c>
      <c r="M73" s="62">
        <f t="shared" ref="M73:M136" si="21">IFERROR(L73/$L$7,"")</f>
        <v>2.8005771741403495E-6</v>
      </c>
      <c r="N73" s="61"/>
      <c r="O73" s="61">
        <v>394</v>
      </c>
      <c r="P73" s="61">
        <f t="shared" si="18"/>
        <v>394</v>
      </c>
      <c r="Q73" s="65">
        <f t="shared" ref="Q73:Q136" si="22">IFERROR(L73/P73-1,"")</f>
        <v>-0.59898477157360408</v>
      </c>
    </row>
    <row r="74" spans="1:17" x14ac:dyDescent="0.25">
      <c r="A74" s="59" t="s">
        <v>78</v>
      </c>
      <c r="B74" s="60">
        <v>0</v>
      </c>
      <c r="C74" s="61">
        <v>4337</v>
      </c>
      <c r="D74" s="61">
        <f t="shared" si="15"/>
        <v>4337</v>
      </c>
      <c r="E74" s="62">
        <f t="shared" si="19"/>
        <v>6.7456767864261492E-4</v>
      </c>
      <c r="F74" s="63">
        <v>0</v>
      </c>
      <c r="G74" s="64">
        <v>3733</v>
      </c>
      <c r="H74" s="61">
        <f t="shared" si="16"/>
        <v>3733</v>
      </c>
      <c r="I74" s="62">
        <f t="shared" si="20"/>
        <v>0.16180016072863657</v>
      </c>
      <c r="J74" s="60">
        <v>0</v>
      </c>
      <c r="K74" s="61">
        <v>30964</v>
      </c>
      <c r="L74" s="61">
        <f t="shared" si="17"/>
        <v>30964</v>
      </c>
      <c r="M74" s="62">
        <f t="shared" si="21"/>
        <v>5.4884222544355555E-4</v>
      </c>
      <c r="N74" s="61">
        <v>8737</v>
      </c>
      <c r="O74" s="61">
        <v>20435</v>
      </c>
      <c r="P74" s="61">
        <f t="shared" si="18"/>
        <v>29172</v>
      </c>
      <c r="Q74" s="65">
        <f t="shared" si="22"/>
        <v>6.1428767311120236E-2</v>
      </c>
    </row>
    <row r="75" spans="1:17" x14ac:dyDescent="0.25">
      <c r="A75" s="59" t="s">
        <v>292</v>
      </c>
      <c r="B75" s="60"/>
      <c r="C75" s="61">
        <v>0</v>
      </c>
      <c r="D75" s="61">
        <f t="shared" si="15"/>
        <v>0</v>
      </c>
      <c r="E75" s="62">
        <f t="shared" si="19"/>
        <v>0</v>
      </c>
      <c r="F75" s="63"/>
      <c r="G75" s="64">
        <v>0</v>
      </c>
      <c r="H75" s="61">
        <f t="shared" si="16"/>
        <v>0</v>
      </c>
      <c r="I75" s="62" t="str">
        <f t="shared" si="20"/>
        <v/>
      </c>
      <c r="J75" s="60"/>
      <c r="K75" s="61">
        <v>10</v>
      </c>
      <c r="L75" s="61">
        <f t="shared" si="17"/>
        <v>10</v>
      </c>
      <c r="M75" s="62">
        <f t="shared" si="21"/>
        <v>1.7725171988230061E-7</v>
      </c>
      <c r="N75" s="61"/>
      <c r="O75" s="61">
        <v>0</v>
      </c>
      <c r="P75" s="61">
        <f t="shared" si="18"/>
        <v>0</v>
      </c>
      <c r="Q75" s="65" t="str">
        <f t="shared" si="22"/>
        <v/>
      </c>
    </row>
    <row r="76" spans="1:17" x14ac:dyDescent="0.25">
      <c r="A76" s="59" t="s">
        <v>322</v>
      </c>
      <c r="B76" s="60"/>
      <c r="C76" s="61">
        <v>0</v>
      </c>
      <c r="D76" s="61">
        <f t="shared" si="15"/>
        <v>0</v>
      </c>
      <c r="E76" s="62">
        <f t="shared" si="19"/>
        <v>0</v>
      </c>
      <c r="F76" s="63"/>
      <c r="G76" s="64">
        <v>0</v>
      </c>
      <c r="H76" s="61">
        <f t="shared" si="16"/>
        <v>0</v>
      </c>
      <c r="I76" s="62" t="str">
        <f t="shared" si="20"/>
        <v/>
      </c>
      <c r="J76" s="60"/>
      <c r="K76" s="61">
        <v>0</v>
      </c>
      <c r="L76" s="61">
        <f t="shared" si="17"/>
        <v>0</v>
      </c>
      <c r="M76" s="62">
        <f t="shared" si="21"/>
        <v>0</v>
      </c>
      <c r="N76" s="61"/>
      <c r="O76" s="61">
        <v>46</v>
      </c>
      <c r="P76" s="61">
        <f t="shared" si="18"/>
        <v>46</v>
      </c>
      <c r="Q76" s="65">
        <f t="shared" si="22"/>
        <v>-1</v>
      </c>
    </row>
    <row r="77" spans="1:17" x14ac:dyDescent="0.25">
      <c r="A77" s="59" t="s">
        <v>261</v>
      </c>
      <c r="B77" s="60"/>
      <c r="C77" s="61">
        <v>0</v>
      </c>
      <c r="D77" s="61">
        <f t="shared" si="15"/>
        <v>0</v>
      </c>
      <c r="E77" s="62">
        <f t="shared" si="19"/>
        <v>0</v>
      </c>
      <c r="F77" s="63"/>
      <c r="G77" s="64">
        <v>0</v>
      </c>
      <c r="H77" s="61">
        <f t="shared" si="16"/>
        <v>0</v>
      </c>
      <c r="I77" s="62" t="str">
        <f t="shared" si="20"/>
        <v/>
      </c>
      <c r="J77" s="60"/>
      <c r="K77" s="61">
        <v>0</v>
      </c>
      <c r="L77" s="61">
        <f t="shared" si="17"/>
        <v>0</v>
      </c>
      <c r="M77" s="62">
        <f t="shared" si="21"/>
        <v>0</v>
      </c>
      <c r="N77" s="61"/>
      <c r="O77" s="61">
        <v>10</v>
      </c>
      <c r="P77" s="61">
        <f t="shared" si="18"/>
        <v>10</v>
      </c>
      <c r="Q77" s="65">
        <f t="shared" si="22"/>
        <v>-1</v>
      </c>
    </row>
    <row r="78" spans="1:17" x14ac:dyDescent="0.25">
      <c r="A78" s="59" t="s">
        <v>330</v>
      </c>
      <c r="B78" s="60"/>
      <c r="C78" s="61">
        <v>0</v>
      </c>
      <c r="D78" s="61">
        <f t="shared" si="15"/>
        <v>0</v>
      </c>
      <c r="E78" s="62">
        <f t="shared" si="19"/>
        <v>0</v>
      </c>
      <c r="F78" s="63"/>
      <c r="G78" s="64">
        <v>0</v>
      </c>
      <c r="H78" s="61">
        <f t="shared" si="16"/>
        <v>0</v>
      </c>
      <c r="I78" s="62" t="str">
        <f t="shared" si="20"/>
        <v/>
      </c>
      <c r="J78" s="60"/>
      <c r="K78" s="61">
        <v>0</v>
      </c>
      <c r="L78" s="61">
        <f t="shared" si="17"/>
        <v>0</v>
      </c>
      <c r="M78" s="62">
        <f t="shared" si="21"/>
        <v>0</v>
      </c>
      <c r="N78" s="61"/>
      <c r="O78" s="61">
        <v>16</v>
      </c>
      <c r="P78" s="61">
        <f t="shared" si="18"/>
        <v>16</v>
      </c>
      <c r="Q78" s="65">
        <f t="shared" si="22"/>
        <v>-1</v>
      </c>
    </row>
    <row r="79" spans="1:17" x14ac:dyDescent="0.25">
      <c r="A79" s="59" t="s">
        <v>273</v>
      </c>
      <c r="B79" s="60"/>
      <c r="C79" s="61">
        <v>0</v>
      </c>
      <c r="D79" s="61">
        <f t="shared" si="15"/>
        <v>0</v>
      </c>
      <c r="E79" s="62">
        <f t="shared" si="19"/>
        <v>0</v>
      </c>
      <c r="F79" s="63"/>
      <c r="G79" s="64">
        <v>0</v>
      </c>
      <c r="H79" s="61">
        <f t="shared" si="16"/>
        <v>0</v>
      </c>
      <c r="I79" s="62" t="str">
        <f t="shared" si="20"/>
        <v/>
      </c>
      <c r="J79" s="60"/>
      <c r="K79" s="61">
        <v>0</v>
      </c>
      <c r="L79" s="61">
        <f t="shared" si="17"/>
        <v>0</v>
      </c>
      <c r="M79" s="62">
        <f t="shared" si="21"/>
        <v>0</v>
      </c>
      <c r="N79" s="61"/>
      <c r="O79" s="61">
        <v>1</v>
      </c>
      <c r="P79" s="61">
        <f t="shared" si="18"/>
        <v>1</v>
      </c>
      <c r="Q79" s="65">
        <f t="shared" si="22"/>
        <v>-1</v>
      </c>
    </row>
    <row r="80" spans="1:17" x14ac:dyDescent="0.25">
      <c r="A80" s="59" t="s">
        <v>167</v>
      </c>
      <c r="B80" s="60"/>
      <c r="C80" s="61">
        <v>153</v>
      </c>
      <c r="D80" s="61">
        <f t="shared" si="15"/>
        <v>153</v>
      </c>
      <c r="E80" s="62">
        <f t="shared" si="19"/>
        <v>2.3797291868185402E-5</v>
      </c>
      <c r="F80" s="63"/>
      <c r="G80" s="64">
        <v>246</v>
      </c>
      <c r="H80" s="61">
        <f t="shared" si="16"/>
        <v>246</v>
      </c>
      <c r="I80" s="62">
        <f t="shared" si="20"/>
        <v>-0.37804878048780488</v>
      </c>
      <c r="J80" s="60"/>
      <c r="K80" s="61">
        <v>1405</v>
      </c>
      <c r="L80" s="61">
        <f t="shared" si="17"/>
        <v>1405</v>
      </c>
      <c r="M80" s="62">
        <f t="shared" si="21"/>
        <v>2.4903866643463236E-5</v>
      </c>
      <c r="N80" s="61"/>
      <c r="O80" s="61">
        <v>2464</v>
      </c>
      <c r="P80" s="61">
        <f t="shared" si="18"/>
        <v>2464</v>
      </c>
      <c r="Q80" s="65">
        <f t="shared" si="22"/>
        <v>-0.42978896103896103</v>
      </c>
    </row>
    <row r="81" spans="1:17" x14ac:dyDescent="0.25">
      <c r="A81" s="59" t="s">
        <v>258</v>
      </c>
      <c r="B81" s="60"/>
      <c r="C81" s="61">
        <v>0</v>
      </c>
      <c r="D81" s="61">
        <f t="shared" si="15"/>
        <v>0</v>
      </c>
      <c r="E81" s="62">
        <f t="shared" si="19"/>
        <v>0</v>
      </c>
      <c r="F81" s="63"/>
      <c r="G81" s="64">
        <v>0</v>
      </c>
      <c r="H81" s="61">
        <f t="shared" si="16"/>
        <v>0</v>
      </c>
      <c r="I81" s="62" t="str">
        <f t="shared" si="20"/>
        <v/>
      </c>
      <c r="J81" s="60"/>
      <c r="K81" s="61">
        <v>27</v>
      </c>
      <c r="L81" s="61">
        <f t="shared" si="17"/>
        <v>27</v>
      </c>
      <c r="M81" s="62">
        <f t="shared" si="21"/>
        <v>4.7857964368221168E-7</v>
      </c>
      <c r="N81" s="61"/>
      <c r="O81" s="61">
        <v>45</v>
      </c>
      <c r="P81" s="61">
        <f t="shared" si="18"/>
        <v>45</v>
      </c>
      <c r="Q81" s="65">
        <f t="shared" si="22"/>
        <v>-0.4</v>
      </c>
    </row>
    <row r="82" spans="1:17" x14ac:dyDescent="0.25">
      <c r="A82" s="59" t="s">
        <v>70</v>
      </c>
      <c r="B82" s="60"/>
      <c r="C82" s="61">
        <v>6270</v>
      </c>
      <c r="D82" s="61">
        <f t="shared" si="15"/>
        <v>6270</v>
      </c>
      <c r="E82" s="62">
        <f t="shared" si="19"/>
        <v>9.7522235302955858E-4</v>
      </c>
      <c r="F82" s="63"/>
      <c r="G82" s="64">
        <v>5982</v>
      </c>
      <c r="H82" s="61">
        <f t="shared" si="16"/>
        <v>5982</v>
      </c>
      <c r="I82" s="62">
        <f t="shared" si="20"/>
        <v>4.8144433299899703E-2</v>
      </c>
      <c r="J82" s="60"/>
      <c r="K82" s="61">
        <v>57142</v>
      </c>
      <c r="L82" s="61">
        <f t="shared" si="17"/>
        <v>57142</v>
      </c>
      <c r="M82" s="62">
        <f t="shared" si="21"/>
        <v>1.0128517777514422E-3</v>
      </c>
      <c r="N82" s="61"/>
      <c r="O82" s="61">
        <v>50032</v>
      </c>
      <c r="P82" s="61">
        <f t="shared" si="18"/>
        <v>50032</v>
      </c>
      <c r="Q82" s="65">
        <f t="shared" si="22"/>
        <v>0.14210905020786702</v>
      </c>
    </row>
    <row r="83" spans="1:17" x14ac:dyDescent="0.25">
      <c r="A83" s="59" t="s">
        <v>157</v>
      </c>
      <c r="B83" s="60"/>
      <c r="C83" s="61">
        <v>163</v>
      </c>
      <c r="D83" s="61">
        <f t="shared" si="15"/>
        <v>163</v>
      </c>
      <c r="E83" s="62">
        <f t="shared" si="19"/>
        <v>2.535267042166157E-5</v>
      </c>
      <c r="F83" s="63"/>
      <c r="G83" s="64">
        <v>186</v>
      </c>
      <c r="H83" s="61">
        <f t="shared" si="16"/>
        <v>186</v>
      </c>
      <c r="I83" s="62">
        <f t="shared" si="20"/>
        <v>-0.12365591397849462</v>
      </c>
      <c r="J83" s="60"/>
      <c r="K83" s="61">
        <v>1233</v>
      </c>
      <c r="L83" s="61">
        <f t="shared" si="17"/>
        <v>1233</v>
      </c>
      <c r="M83" s="62">
        <f t="shared" si="21"/>
        <v>2.1855137061487665E-5</v>
      </c>
      <c r="N83" s="61"/>
      <c r="O83" s="61">
        <v>1205</v>
      </c>
      <c r="P83" s="61">
        <f t="shared" si="18"/>
        <v>1205</v>
      </c>
      <c r="Q83" s="65">
        <f t="shared" si="22"/>
        <v>2.3236514522821494E-2</v>
      </c>
    </row>
    <row r="84" spans="1:17" x14ac:dyDescent="0.25">
      <c r="A84" s="59" t="s">
        <v>319</v>
      </c>
      <c r="B84" s="60"/>
      <c r="C84" s="61">
        <v>0</v>
      </c>
      <c r="D84" s="61">
        <f t="shared" si="15"/>
        <v>0</v>
      </c>
      <c r="E84" s="62">
        <f t="shared" si="19"/>
        <v>0</v>
      </c>
      <c r="F84" s="63"/>
      <c r="G84" s="64">
        <v>0</v>
      </c>
      <c r="H84" s="61">
        <f t="shared" si="16"/>
        <v>0</v>
      </c>
      <c r="I84" s="62" t="str">
        <f t="shared" si="20"/>
        <v/>
      </c>
      <c r="J84" s="60"/>
      <c r="K84" s="61">
        <v>1</v>
      </c>
      <c r="L84" s="61">
        <f t="shared" si="17"/>
        <v>1</v>
      </c>
      <c r="M84" s="62">
        <f t="shared" si="21"/>
        <v>1.772517198823006E-8</v>
      </c>
      <c r="N84" s="61"/>
      <c r="O84" s="61">
        <v>0</v>
      </c>
      <c r="P84" s="61">
        <f t="shared" si="18"/>
        <v>0</v>
      </c>
      <c r="Q84" s="65" t="str">
        <f t="shared" si="22"/>
        <v/>
      </c>
    </row>
    <row r="85" spans="1:17" x14ac:dyDescent="0.25">
      <c r="A85" s="59" t="s">
        <v>224</v>
      </c>
      <c r="B85" s="60">
        <v>0</v>
      </c>
      <c r="C85" s="61">
        <v>1174</v>
      </c>
      <c r="D85" s="61">
        <f t="shared" si="15"/>
        <v>1174</v>
      </c>
      <c r="E85" s="62">
        <f t="shared" si="19"/>
        <v>1.8260144217810236E-4</v>
      </c>
      <c r="F85" s="63">
        <v>0</v>
      </c>
      <c r="G85" s="64">
        <v>636</v>
      </c>
      <c r="H85" s="61">
        <f t="shared" si="16"/>
        <v>636</v>
      </c>
      <c r="I85" s="62">
        <f t="shared" si="20"/>
        <v>0.84591194968553451</v>
      </c>
      <c r="J85" s="60">
        <v>2035</v>
      </c>
      <c r="K85" s="61">
        <v>5718</v>
      </c>
      <c r="L85" s="61">
        <f t="shared" si="17"/>
        <v>7753</v>
      </c>
      <c r="M85" s="62">
        <f t="shared" si="21"/>
        <v>1.3742325842474765E-4</v>
      </c>
      <c r="N85" s="61">
        <v>7575</v>
      </c>
      <c r="O85" s="61">
        <v>1011</v>
      </c>
      <c r="P85" s="61">
        <f t="shared" si="18"/>
        <v>8586</v>
      </c>
      <c r="Q85" s="65">
        <f t="shared" si="22"/>
        <v>-9.7018402049848573E-2</v>
      </c>
    </row>
    <row r="86" spans="1:17" x14ac:dyDescent="0.25">
      <c r="A86" s="59" t="s">
        <v>177</v>
      </c>
      <c r="B86" s="60"/>
      <c r="C86" s="61">
        <v>13</v>
      </c>
      <c r="D86" s="61">
        <f t="shared" si="15"/>
        <v>13</v>
      </c>
      <c r="E86" s="62">
        <f t="shared" si="19"/>
        <v>2.0219921195190209E-6</v>
      </c>
      <c r="F86" s="63"/>
      <c r="G86" s="64">
        <v>8</v>
      </c>
      <c r="H86" s="61">
        <f t="shared" si="16"/>
        <v>8</v>
      </c>
      <c r="I86" s="62">
        <f t="shared" si="20"/>
        <v>0.625</v>
      </c>
      <c r="J86" s="60"/>
      <c r="K86" s="61">
        <v>57</v>
      </c>
      <c r="L86" s="61">
        <f t="shared" si="17"/>
        <v>57</v>
      </c>
      <c r="M86" s="62">
        <f t="shared" si="21"/>
        <v>1.0103348033291134E-6</v>
      </c>
      <c r="N86" s="61"/>
      <c r="O86" s="61">
        <v>27</v>
      </c>
      <c r="P86" s="61">
        <f t="shared" si="18"/>
        <v>27</v>
      </c>
      <c r="Q86" s="65">
        <f t="shared" si="22"/>
        <v>1.1111111111111112</v>
      </c>
    </row>
    <row r="87" spans="1:17" x14ac:dyDescent="0.25">
      <c r="A87" s="59" t="s">
        <v>301</v>
      </c>
      <c r="B87" s="60"/>
      <c r="C87" s="61">
        <v>10</v>
      </c>
      <c r="D87" s="61">
        <f t="shared" si="15"/>
        <v>10</v>
      </c>
      <c r="E87" s="62">
        <f t="shared" si="19"/>
        <v>1.5553785534761699E-6</v>
      </c>
      <c r="F87" s="63"/>
      <c r="G87" s="64">
        <v>12</v>
      </c>
      <c r="H87" s="61">
        <f t="shared" si="16"/>
        <v>12</v>
      </c>
      <c r="I87" s="62">
        <f t="shared" si="20"/>
        <v>-0.16666666666666663</v>
      </c>
      <c r="J87" s="60"/>
      <c r="K87" s="61">
        <v>39</v>
      </c>
      <c r="L87" s="61">
        <f t="shared" si="17"/>
        <v>39</v>
      </c>
      <c r="M87" s="62">
        <f t="shared" si="21"/>
        <v>6.9128170754097239E-7</v>
      </c>
      <c r="N87" s="61"/>
      <c r="O87" s="61">
        <v>111</v>
      </c>
      <c r="P87" s="61">
        <f t="shared" si="18"/>
        <v>111</v>
      </c>
      <c r="Q87" s="65">
        <f t="shared" si="22"/>
        <v>-0.64864864864864868</v>
      </c>
    </row>
    <row r="88" spans="1:17" x14ac:dyDescent="0.25">
      <c r="A88" s="59" t="s">
        <v>271</v>
      </c>
      <c r="B88" s="60"/>
      <c r="C88" s="61">
        <v>0</v>
      </c>
      <c r="D88" s="61">
        <f t="shared" si="15"/>
        <v>0</v>
      </c>
      <c r="E88" s="62">
        <f t="shared" si="19"/>
        <v>0</v>
      </c>
      <c r="F88" s="63"/>
      <c r="G88" s="64">
        <v>0</v>
      </c>
      <c r="H88" s="61">
        <f t="shared" si="16"/>
        <v>0</v>
      </c>
      <c r="I88" s="62" t="str">
        <f t="shared" si="20"/>
        <v/>
      </c>
      <c r="J88" s="60"/>
      <c r="K88" s="61">
        <v>34</v>
      </c>
      <c r="L88" s="61">
        <f t="shared" si="17"/>
        <v>34</v>
      </c>
      <c r="M88" s="62">
        <f t="shared" si="21"/>
        <v>6.0265584759982203E-7</v>
      </c>
      <c r="N88" s="61"/>
      <c r="O88" s="61">
        <v>2</v>
      </c>
      <c r="P88" s="61">
        <f t="shared" si="18"/>
        <v>2</v>
      </c>
      <c r="Q88" s="65">
        <f t="shared" si="22"/>
        <v>16</v>
      </c>
    </row>
    <row r="89" spans="1:17" x14ac:dyDescent="0.25">
      <c r="A89" s="59" t="s">
        <v>133</v>
      </c>
      <c r="B89" s="60"/>
      <c r="C89" s="61">
        <v>12</v>
      </c>
      <c r="D89" s="61">
        <f t="shared" si="15"/>
        <v>12</v>
      </c>
      <c r="E89" s="62">
        <f t="shared" si="19"/>
        <v>1.866454264171404E-6</v>
      </c>
      <c r="F89" s="63"/>
      <c r="G89" s="64">
        <v>0</v>
      </c>
      <c r="H89" s="61">
        <f t="shared" si="16"/>
        <v>0</v>
      </c>
      <c r="I89" s="62" t="str">
        <f t="shared" si="20"/>
        <v/>
      </c>
      <c r="J89" s="60"/>
      <c r="K89" s="61">
        <v>146</v>
      </c>
      <c r="L89" s="61">
        <f t="shared" si="17"/>
        <v>146</v>
      </c>
      <c r="M89" s="62">
        <f t="shared" si="21"/>
        <v>2.5878751102815889E-6</v>
      </c>
      <c r="N89" s="61"/>
      <c r="O89" s="61">
        <v>119</v>
      </c>
      <c r="P89" s="61">
        <f t="shared" si="18"/>
        <v>119</v>
      </c>
      <c r="Q89" s="65">
        <f t="shared" si="22"/>
        <v>0.22689075630252109</v>
      </c>
    </row>
    <row r="90" spans="1:17" x14ac:dyDescent="0.25">
      <c r="A90" s="59" t="s">
        <v>315</v>
      </c>
      <c r="B90" s="60"/>
      <c r="C90" s="61">
        <v>0</v>
      </c>
      <c r="D90" s="61">
        <f t="shared" si="15"/>
        <v>0</v>
      </c>
      <c r="E90" s="62">
        <f t="shared" si="19"/>
        <v>0</v>
      </c>
      <c r="F90" s="63"/>
      <c r="G90" s="64">
        <v>0</v>
      </c>
      <c r="H90" s="61">
        <f t="shared" si="16"/>
        <v>0</v>
      </c>
      <c r="I90" s="62" t="str">
        <f t="shared" si="20"/>
        <v/>
      </c>
      <c r="J90" s="60"/>
      <c r="K90" s="61">
        <v>2</v>
      </c>
      <c r="L90" s="61">
        <f t="shared" si="17"/>
        <v>2</v>
      </c>
      <c r="M90" s="62">
        <f t="shared" si="21"/>
        <v>3.5450343976460121E-8</v>
      </c>
      <c r="N90" s="61"/>
      <c r="O90" s="61">
        <v>0</v>
      </c>
      <c r="P90" s="61">
        <f t="shared" si="18"/>
        <v>0</v>
      </c>
      <c r="Q90" s="65" t="str">
        <f t="shared" si="22"/>
        <v/>
      </c>
    </row>
    <row r="91" spans="1:17" x14ac:dyDescent="0.25">
      <c r="A91" s="59" t="s">
        <v>308</v>
      </c>
      <c r="B91" s="60"/>
      <c r="C91" s="61">
        <v>0</v>
      </c>
      <c r="D91" s="61">
        <f t="shared" si="15"/>
        <v>0</v>
      </c>
      <c r="E91" s="62">
        <f t="shared" si="19"/>
        <v>0</v>
      </c>
      <c r="F91" s="63"/>
      <c r="G91" s="64">
        <v>0</v>
      </c>
      <c r="H91" s="61">
        <f t="shared" si="16"/>
        <v>0</v>
      </c>
      <c r="I91" s="62" t="str">
        <f t="shared" si="20"/>
        <v/>
      </c>
      <c r="J91" s="60"/>
      <c r="K91" s="61">
        <v>4</v>
      </c>
      <c r="L91" s="61">
        <f t="shared" si="17"/>
        <v>4</v>
      </c>
      <c r="M91" s="62">
        <f t="shared" si="21"/>
        <v>7.0900687952920242E-8</v>
      </c>
      <c r="N91" s="61"/>
      <c r="O91" s="61">
        <v>0</v>
      </c>
      <c r="P91" s="61">
        <f t="shared" si="18"/>
        <v>0</v>
      </c>
      <c r="Q91" s="65" t="str">
        <f t="shared" si="22"/>
        <v/>
      </c>
    </row>
    <row r="92" spans="1:17" x14ac:dyDescent="0.25">
      <c r="A92" s="59" t="s">
        <v>233</v>
      </c>
      <c r="B92" s="60"/>
      <c r="C92" s="61">
        <v>6</v>
      </c>
      <c r="D92" s="61">
        <f t="shared" si="15"/>
        <v>6</v>
      </c>
      <c r="E92" s="62">
        <f t="shared" si="19"/>
        <v>9.3322713208570202E-7</v>
      </c>
      <c r="F92" s="63"/>
      <c r="G92" s="64">
        <v>3</v>
      </c>
      <c r="H92" s="61">
        <f t="shared" si="16"/>
        <v>3</v>
      </c>
      <c r="I92" s="62">
        <f t="shared" si="20"/>
        <v>1</v>
      </c>
      <c r="J92" s="60"/>
      <c r="K92" s="61">
        <v>92</v>
      </c>
      <c r="L92" s="61">
        <f t="shared" si="17"/>
        <v>92</v>
      </c>
      <c r="M92" s="62">
        <f t="shared" si="21"/>
        <v>1.6307158229171655E-6</v>
      </c>
      <c r="N92" s="61"/>
      <c r="O92" s="61">
        <v>57</v>
      </c>
      <c r="P92" s="61">
        <f t="shared" si="18"/>
        <v>57</v>
      </c>
      <c r="Q92" s="65">
        <f t="shared" si="22"/>
        <v>0.61403508771929816</v>
      </c>
    </row>
    <row r="93" spans="1:17" x14ac:dyDescent="0.25">
      <c r="A93" s="59" t="s">
        <v>317</v>
      </c>
      <c r="B93" s="60"/>
      <c r="C93" s="61">
        <v>0</v>
      </c>
      <c r="D93" s="61">
        <f t="shared" si="15"/>
        <v>0</v>
      </c>
      <c r="E93" s="62">
        <f t="shared" si="19"/>
        <v>0</v>
      </c>
      <c r="F93" s="63"/>
      <c r="G93" s="64">
        <v>0</v>
      </c>
      <c r="H93" s="61">
        <f t="shared" si="16"/>
        <v>0</v>
      </c>
      <c r="I93" s="62" t="str">
        <f t="shared" si="20"/>
        <v/>
      </c>
      <c r="J93" s="60"/>
      <c r="K93" s="61">
        <v>1</v>
      </c>
      <c r="L93" s="61">
        <f t="shared" si="17"/>
        <v>1</v>
      </c>
      <c r="M93" s="62">
        <f t="shared" si="21"/>
        <v>1.772517198823006E-8</v>
      </c>
      <c r="N93" s="61"/>
      <c r="O93" s="61">
        <v>0</v>
      </c>
      <c r="P93" s="61">
        <f t="shared" si="18"/>
        <v>0</v>
      </c>
      <c r="Q93" s="65" t="str">
        <f t="shared" si="22"/>
        <v/>
      </c>
    </row>
    <row r="94" spans="1:17" x14ac:dyDescent="0.25">
      <c r="A94" s="59" t="s">
        <v>128</v>
      </c>
      <c r="B94" s="60"/>
      <c r="C94" s="61">
        <v>57</v>
      </c>
      <c r="D94" s="61">
        <f t="shared" si="15"/>
        <v>57</v>
      </c>
      <c r="E94" s="62">
        <f t="shared" si="19"/>
        <v>8.8656577548141693E-6</v>
      </c>
      <c r="F94" s="63"/>
      <c r="G94" s="64">
        <v>77</v>
      </c>
      <c r="H94" s="61">
        <f t="shared" si="16"/>
        <v>77</v>
      </c>
      <c r="I94" s="62">
        <f t="shared" si="20"/>
        <v>-0.25974025974025972</v>
      </c>
      <c r="J94" s="60"/>
      <c r="K94" s="61">
        <v>531</v>
      </c>
      <c r="L94" s="61">
        <f t="shared" si="17"/>
        <v>531</v>
      </c>
      <c r="M94" s="62">
        <f t="shared" si="21"/>
        <v>9.4120663257501618E-6</v>
      </c>
      <c r="N94" s="61"/>
      <c r="O94" s="61">
        <v>778</v>
      </c>
      <c r="P94" s="61">
        <f t="shared" si="18"/>
        <v>778</v>
      </c>
      <c r="Q94" s="65">
        <f t="shared" si="22"/>
        <v>-0.31748071979434445</v>
      </c>
    </row>
    <row r="95" spans="1:17" x14ac:dyDescent="0.25">
      <c r="A95" s="59" t="s">
        <v>339</v>
      </c>
      <c r="B95" s="60"/>
      <c r="C95" s="61">
        <v>6</v>
      </c>
      <c r="D95" s="61">
        <f t="shared" si="15"/>
        <v>6</v>
      </c>
      <c r="E95" s="62">
        <f t="shared" si="19"/>
        <v>9.3322713208570202E-7</v>
      </c>
      <c r="F95" s="63"/>
      <c r="G95" s="64">
        <v>0</v>
      </c>
      <c r="H95" s="61">
        <f t="shared" si="16"/>
        <v>0</v>
      </c>
      <c r="I95" s="62" t="str">
        <f t="shared" si="20"/>
        <v/>
      </c>
      <c r="J95" s="60"/>
      <c r="K95" s="61">
        <v>6</v>
      </c>
      <c r="L95" s="61">
        <f t="shared" si="17"/>
        <v>6</v>
      </c>
      <c r="M95" s="62">
        <f t="shared" si="21"/>
        <v>1.0635103192938036E-7</v>
      </c>
      <c r="N95" s="61"/>
      <c r="O95" s="61">
        <v>8</v>
      </c>
      <c r="P95" s="61">
        <f t="shared" si="18"/>
        <v>8</v>
      </c>
      <c r="Q95" s="65">
        <f t="shared" si="22"/>
        <v>-0.25</v>
      </c>
    </row>
    <row r="96" spans="1:17" x14ac:dyDescent="0.25">
      <c r="A96" s="59" t="s">
        <v>293</v>
      </c>
      <c r="B96" s="60"/>
      <c r="C96" s="61">
        <v>0</v>
      </c>
      <c r="D96" s="61">
        <f t="shared" si="15"/>
        <v>0</v>
      </c>
      <c r="E96" s="62">
        <f t="shared" si="19"/>
        <v>0</v>
      </c>
      <c r="F96" s="63"/>
      <c r="G96" s="64">
        <v>0</v>
      </c>
      <c r="H96" s="61">
        <f t="shared" si="16"/>
        <v>0</v>
      </c>
      <c r="I96" s="62" t="str">
        <f t="shared" si="20"/>
        <v/>
      </c>
      <c r="J96" s="60"/>
      <c r="K96" s="61">
        <v>10</v>
      </c>
      <c r="L96" s="61">
        <f t="shared" si="17"/>
        <v>10</v>
      </c>
      <c r="M96" s="62">
        <f t="shared" si="21"/>
        <v>1.7725171988230061E-7</v>
      </c>
      <c r="N96" s="61"/>
      <c r="O96" s="61">
        <v>0</v>
      </c>
      <c r="P96" s="61">
        <f t="shared" si="18"/>
        <v>0</v>
      </c>
      <c r="Q96" s="65" t="str">
        <f t="shared" si="22"/>
        <v/>
      </c>
    </row>
    <row r="97" spans="1:17" x14ac:dyDescent="0.25">
      <c r="A97" s="59" t="s">
        <v>240</v>
      </c>
      <c r="B97" s="60"/>
      <c r="C97" s="61">
        <v>0</v>
      </c>
      <c r="D97" s="61">
        <f t="shared" si="15"/>
        <v>0</v>
      </c>
      <c r="E97" s="62">
        <f t="shared" si="19"/>
        <v>0</v>
      </c>
      <c r="F97" s="63"/>
      <c r="G97" s="64">
        <v>0</v>
      </c>
      <c r="H97" s="61">
        <f t="shared" si="16"/>
        <v>0</v>
      </c>
      <c r="I97" s="62" t="str">
        <f t="shared" si="20"/>
        <v/>
      </c>
      <c r="J97" s="60"/>
      <c r="K97" s="61">
        <v>50</v>
      </c>
      <c r="L97" s="61">
        <f t="shared" si="17"/>
        <v>50</v>
      </c>
      <c r="M97" s="62">
        <f t="shared" si="21"/>
        <v>8.8625859941150305E-7</v>
      </c>
      <c r="N97" s="61"/>
      <c r="O97" s="61">
        <v>61</v>
      </c>
      <c r="P97" s="61">
        <f t="shared" si="18"/>
        <v>61</v>
      </c>
      <c r="Q97" s="65">
        <f t="shared" si="22"/>
        <v>-0.18032786885245899</v>
      </c>
    </row>
    <row r="98" spans="1:17" x14ac:dyDescent="0.25">
      <c r="A98" s="59" t="s">
        <v>181</v>
      </c>
      <c r="B98" s="60"/>
      <c r="C98" s="61">
        <v>311</v>
      </c>
      <c r="D98" s="61">
        <f t="shared" si="15"/>
        <v>311</v>
      </c>
      <c r="E98" s="62">
        <f t="shared" si="19"/>
        <v>4.8372273013108889E-5</v>
      </c>
      <c r="F98" s="63"/>
      <c r="G98" s="64">
        <v>296</v>
      </c>
      <c r="H98" s="61">
        <f t="shared" si="16"/>
        <v>296</v>
      </c>
      <c r="I98" s="62">
        <f t="shared" si="20"/>
        <v>5.0675675675675658E-2</v>
      </c>
      <c r="J98" s="60"/>
      <c r="K98" s="61">
        <v>497</v>
      </c>
      <c r="L98" s="61">
        <f t="shared" si="17"/>
        <v>497</v>
      </c>
      <c r="M98" s="62">
        <f t="shared" si="21"/>
        <v>8.8094104781503407E-6</v>
      </c>
      <c r="N98" s="61"/>
      <c r="O98" s="61">
        <v>578</v>
      </c>
      <c r="P98" s="61">
        <f t="shared" si="18"/>
        <v>578</v>
      </c>
      <c r="Q98" s="65">
        <f t="shared" si="22"/>
        <v>-0.14013840830449831</v>
      </c>
    </row>
    <row r="99" spans="1:17" x14ac:dyDescent="0.25">
      <c r="A99" s="59" t="s">
        <v>160</v>
      </c>
      <c r="B99" s="60"/>
      <c r="C99" s="61">
        <v>322</v>
      </c>
      <c r="D99" s="61">
        <f t="shared" si="15"/>
        <v>322</v>
      </c>
      <c r="E99" s="62">
        <f t="shared" si="19"/>
        <v>5.0083189421932676E-5</v>
      </c>
      <c r="F99" s="63"/>
      <c r="G99" s="64">
        <v>275</v>
      </c>
      <c r="H99" s="61">
        <f t="shared" si="16"/>
        <v>275</v>
      </c>
      <c r="I99" s="62">
        <f t="shared" si="20"/>
        <v>0.1709090909090909</v>
      </c>
      <c r="J99" s="60"/>
      <c r="K99" s="61">
        <v>2632</v>
      </c>
      <c r="L99" s="61">
        <f t="shared" si="17"/>
        <v>2632</v>
      </c>
      <c r="M99" s="62">
        <f t="shared" si="21"/>
        <v>4.6652652673021517E-5</v>
      </c>
      <c r="N99" s="61"/>
      <c r="O99" s="61">
        <v>2308</v>
      </c>
      <c r="P99" s="61">
        <f t="shared" si="18"/>
        <v>2308</v>
      </c>
      <c r="Q99" s="65">
        <f t="shared" si="22"/>
        <v>0.14038128249566717</v>
      </c>
    </row>
    <row r="100" spans="1:17" x14ac:dyDescent="0.25">
      <c r="A100" s="59" t="s">
        <v>264</v>
      </c>
      <c r="B100" s="60"/>
      <c r="C100" s="61">
        <v>0</v>
      </c>
      <c r="D100" s="61">
        <f t="shared" si="15"/>
        <v>0</v>
      </c>
      <c r="E100" s="62">
        <f t="shared" si="19"/>
        <v>0</v>
      </c>
      <c r="F100" s="63"/>
      <c r="G100" s="64">
        <v>0</v>
      </c>
      <c r="H100" s="61">
        <f t="shared" si="16"/>
        <v>0</v>
      </c>
      <c r="I100" s="62" t="str">
        <f t="shared" si="20"/>
        <v/>
      </c>
      <c r="J100" s="60"/>
      <c r="K100" s="61">
        <v>0</v>
      </c>
      <c r="L100" s="61">
        <f t="shared" si="17"/>
        <v>0</v>
      </c>
      <c r="M100" s="62">
        <f t="shared" si="21"/>
        <v>0</v>
      </c>
      <c r="N100" s="61"/>
      <c r="O100" s="61">
        <v>112</v>
      </c>
      <c r="P100" s="61">
        <f t="shared" si="18"/>
        <v>112</v>
      </c>
      <c r="Q100" s="65">
        <f t="shared" si="22"/>
        <v>-1</v>
      </c>
    </row>
    <row r="101" spans="1:17" x14ac:dyDescent="0.25">
      <c r="A101" s="59" t="s">
        <v>127</v>
      </c>
      <c r="B101" s="60"/>
      <c r="C101" s="61">
        <v>1</v>
      </c>
      <c r="D101" s="61">
        <f t="shared" si="15"/>
        <v>1</v>
      </c>
      <c r="E101" s="62">
        <f t="shared" si="19"/>
        <v>1.55537855347617E-7</v>
      </c>
      <c r="F101" s="63"/>
      <c r="G101" s="64">
        <v>2</v>
      </c>
      <c r="H101" s="61">
        <f t="shared" si="16"/>
        <v>2</v>
      </c>
      <c r="I101" s="62">
        <f t="shared" si="20"/>
        <v>-0.5</v>
      </c>
      <c r="J101" s="60"/>
      <c r="K101" s="61">
        <v>77</v>
      </c>
      <c r="L101" s="61">
        <f t="shared" si="17"/>
        <v>77</v>
      </c>
      <c r="M101" s="62">
        <f t="shared" si="21"/>
        <v>1.3648382430937146E-6</v>
      </c>
      <c r="N101" s="61"/>
      <c r="O101" s="61">
        <v>54</v>
      </c>
      <c r="P101" s="61">
        <f t="shared" si="18"/>
        <v>54</v>
      </c>
      <c r="Q101" s="65">
        <f t="shared" si="22"/>
        <v>0.42592592592592582</v>
      </c>
    </row>
    <row r="102" spans="1:17" x14ac:dyDescent="0.25">
      <c r="A102" s="59" t="s">
        <v>193</v>
      </c>
      <c r="B102" s="60">
        <v>0</v>
      </c>
      <c r="C102" s="61">
        <v>129</v>
      </c>
      <c r="D102" s="61">
        <f t="shared" si="15"/>
        <v>129</v>
      </c>
      <c r="E102" s="62">
        <f t="shared" si="19"/>
        <v>2.0064383339842592E-5</v>
      </c>
      <c r="F102" s="63">
        <v>0</v>
      </c>
      <c r="G102" s="64">
        <v>103</v>
      </c>
      <c r="H102" s="61">
        <f t="shared" si="16"/>
        <v>103</v>
      </c>
      <c r="I102" s="62">
        <f t="shared" si="20"/>
        <v>0.25242718446601953</v>
      </c>
      <c r="J102" s="60">
        <v>0</v>
      </c>
      <c r="K102" s="61">
        <v>1240</v>
      </c>
      <c r="L102" s="61">
        <f t="shared" si="17"/>
        <v>1240</v>
      </c>
      <c r="M102" s="62">
        <f t="shared" si="21"/>
        <v>2.1979213265405275E-5</v>
      </c>
      <c r="N102" s="61">
        <v>0</v>
      </c>
      <c r="O102" s="61">
        <v>655</v>
      </c>
      <c r="P102" s="61">
        <f t="shared" si="18"/>
        <v>655</v>
      </c>
      <c r="Q102" s="65">
        <f t="shared" si="22"/>
        <v>0.89312977099236646</v>
      </c>
    </row>
    <row r="103" spans="1:17" x14ac:dyDescent="0.25">
      <c r="A103" s="59" t="s">
        <v>352</v>
      </c>
      <c r="B103" s="60"/>
      <c r="C103" s="61">
        <v>0</v>
      </c>
      <c r="D103" s="61">
        <f t="shared" si="15"/>
        <v>0</v>
      </c>
      <c r="E103" s="62">
        <f t="shared" si="19"/>
        <v>0</v>
      </c>
      <c r="F103" s="63"/>
      <c r="G103" s="64">
        <v>0</v>
      </c>
      <c r="H103" s="61">
        <f t="shared" si="16"/>
        <v>0</v>
      </c>
      <c r="I103" s="62" t="str">
        <f t="shared" si="20"/>
        <v/>
      </c>
      <c r="J103" s="60"/>
      <c r="K103" s="61">
        <v>0</v>
      </c>
      <c r="L103" s="61">
        <f t="shared" si="17"/>
        <v>0</v>
      </c>
      <c r="M103" s="62">
        <f t="shared" si="21"/>
        <v>0</v>
      </c>
      <c r="N103" s="61"/>
      <c r="O103" s="61">
        <v>4</v>
      </c>
      <c r="P103" s="61">
        <f t="shared" si="18"/>
        <v>4</v>
      </c>
      <c r="Q103" s="65">
        <f t="shared" si="22"/>
        <v>-1</v>
      </c>
    </row>
    <row r="104" spans="1:17" x14ac:dyDescent="0.25">
      <c r="A104" s="59" t="s">
        <v>270</v>
      </c>
      <c r="B104" s="60"/>
      <c r="C104" s="61">
        <v>0</v>
      </c>
      <c r="D104" s="61">
        <f t="shared" ref="D104:D167" si="23">C104+B104</f>
        <v>0</v>
      </c>
      <c r="E104" s="62">
        <f t="shared" si="19"/>
        <v>0</v>
      </c>
      <c r="F104" s="63"/>
      <c r="G104" s="64">
        <v>0</v>
      </c>
      <c r="H104" s="61">
        <f t="shared" ref="H104:H167" si="24">G104+F104</f>
        <v>0</v>
      </c>
      <c r="I104" s="62" t="str">
        <f t="shared" si="20"/>
        <v/>
      </c>
      <c r="J104" s="60"/>
      <c r="K104" s="61">
        <v>0</v>
      </c>
      <c r="L104" s="61">
        <f t="shared" ref="L104:L167" si="25">K104+J104</f>
        <v>0</v>
      </c>
      <c r="M104" s="62">
        <f t="shared" si="21"/>
        <v>0</v>
      </c>
      <c r="N104" s="61"/>
      <c r="O104" s="61">
        <v>4</v>
      </c>
      <c r="P104" s="61">
        <f t="shared" ref="P104:P167" si="26">O104+N104</f>
        <v>4</v>
      </c>
      <c r="Q104" s="65">
        <f t="shared" si="22"/>
        <v>-1</v>
      </c>
    </row>
    <row r="105" spans="1:17" x14ac:dyDescent="0.25">
      <c r="A105" s="59" t="s">
        <v>290</v>
      </c>
      <c r="B105" s="60"/>
      <c r="C105" s="61">
        <v>0</v>
      </c>
      <c r="D105" s="61">
        <f t="shared" si="23"/>
        <v>0</v>
      </c>
      <c r="E105" s="62">
        <f t="shared" si="19"/>
        <v>0</v>
      </c>
      <c r="F105" s="63"/>
      <c r="G105" s="64">
        <v>0</v>
      </c>
      <c r="H105" s="61">
        <f t="shared" si="24"/>
        <v>0</v>
      </c>
      <c r="I105" s="62" t="str">
        <f t="shared" si="20"/>
        <v/>
      </c>
      <c r="J105" s="60"/>
      <c r="K105" s="61">
        <v>33</v>
      </c>
      <c r="L105" s="61">
        <f t="shared" si="25"/>
        <v>33</v>
      </c>
      <c r="M105" s="62">
        <f t="shared" si="21"/>
        <v>5.8493067561159198E-7</v>
      </c>
      <c r="N105" s="61"/>
      <c r="O105" s="61">
        <v>1</v>
      </c>
      <c r="P105" s="61">
        <f t="shared" si="26"/>
        <v>1</v>
      </c>
      <c r="Q105" s="65">
        <f t="shared" si="22"/>
        <v>32</v>
      </c>
    </row>
    <row r="106" spans="1:17" x14ac:dyDescent="0.25">
      <c r="A106" s="59" t="s">
        <v>175</v>
      </c>
      <c r="B106" s="60"/>
      <c r="C106" s="61">
        <v>225</v>
      </c>
      <c r="D106" s="61">
        <f t="shared" si="23"/>
        <v>225</v>
      </c>
      <c r="E106" s="62">
        <f t="shared" si="19"/>
        <v>3.4996017453213823E-5</v>
      </c>
      <c r="F106" s="63"/>
      <c r="G106" s="64">
        <v>326</v>
      </c>
      <c r="H106" s="61">
        <f t="shared" si="24"/>
        <v>326</v>
      </c>
      <c r="I106" s="62">
        <f t="shared" si="20"/>
        <v>-0.30981595092024539</v>
      </c>
      <c r="J106" s="60"/>
      <c r="K106" s="61">
        <v>3989</v>
      </c>
      <c r="L106" s="61">
        <f t="shared" si="25"/>
        <v>3989</v>
      </c>
      <c r="M106" s="62">
        <f t="shared" si="21"/>
        <v>7.0705711061049716E-5</v>
      </c>
      <c r="N106" s="61"/>
      <c r="O106" s="61">
        <v>4089</v>
      </c>
      <c r="P106" s="61">
        <f t="shared" si="26"/>
        <v>4089</v>
      </c>
      <c r="Q106" s="65">
        <f t="shared" si="22"/>
        <v>-2.4455857177794083E-2</v>
      </c>
    </row>
    <row r="107" spans="1:17" x14ac:dyDescent="0.25">
      <c r="A107" s="59" t="s">
        <v>232</v>
      </c>
      <c r="B107" s="60"/>
      <c r="C107" s="61">
        <v>0</v>
      </c>
      <c r="D107" s="61">
        <f t="shared" si="23"/>
        <v>0</v>
      </c>
      <c r="E107" s="62">
        <f t="shared" si="19"/>
        <v>0</v>
      </c>
      <c r="F107" s="63"/>
      <c r="G107" s="64">
        <v>0</v>
      </c>
      <c r="H107" s="61">
        <f t="shared" si="24"/>
        <v>0</v>
      </c>
      <c r="I107" s="62" t="str">
        <f t="shared" si="20"/>
        <v/>
      </c>
      <c r="J107" s="60"/>
      <c r="K107" s="61">
        <v>98</v>
      </c>
      <c r="L107" s="61">
        <f t="shared" si="25"/>
        <v>98</v>
      </c>
      <c r="M107" s="62">
        <f t="shared" si="21"/>
        <v>1.737066854846546E-6</v>
      </c>
      <c r="N107" s="61"/>
      <c r="O107" s="61">
        <v>103</v>
      </c>
      <c r="P107" s="61">
        <f t="shared" si="26"/>
        <v>103</v>
      </c>
      <c r="Q107" s="65">
        <f t="shared" si="22"/>
        <v>-4.8543689320388328E-2</v>
      </c>
    </row>
    <row r="108" spans="1:17" x14ac:dyDescent="0.25">
      <c r="A108" s="59" t="s">
        <v>180</v>
      </c>
      <c r="B108" s="60">
        <v>0</v>
      </c>
      <c r="C108" s="61">
        <v>99</v>
      </c>
      <c r="D108" s="61">
        <f t="shared" si="23"/>
        <v>99</v>
      </c>
      <c r="E108" s="62">
        <f t="shared" si="19"/>
        <v>1.5398247679414081E-5</v>
      </c>
      <c r="F108" s="63">
        <v>0</v>
      </c>
      <c r="G108" s="64">
        <v>120</v>
      </c>
      <c r="H108" s="61">
        <f t="shared" si="24"/>
        <v>120</v>
      </c>
      <c r="I108" s="62">
        <f t="shared" si="20"/>
        <v>-0.17500000000000004</v>
      </c>
      <c r="J108" s="60">
        <v>0</v>
      </c>
      <c r="K108" s="61">
        <v>1106</v>
      </c>
      <c r="L108" s="61">
        <f t="shared" si="25"/>
        <v>1106</v>
      </c>
      <c r="M108" s="62">
        <f t="shared" si="21"/>
        <v>1.9604040218982445E-5</v>
      </c>
      <c r="N108" s="61">
        <v>22</v>
      </c>
      <c r="O108" s="61">
        <v>1523</v>
      </c>
      <c r="P108" s="61">
        <f t="shared" si="26"/>
        <v>1545</v>
      </c>
      <c r="Q108" s="65">
        <f t="shared" si="22"/>
        <v>-0.28414239482200643</v>
      </c>
    </row>
    <row r="109" spans="1:17" x14ac:dyDescent="0.25">
      <c r="A109" s="59" t="s">
        <v>356</v>
      </c>
      <c r="B109" s="60"/>
      <c r="C109" s="61">
        <v>0</v>
      </c>
      <c r="D109" s="61">
        <f t="shared" si="23"/>
        <v>0</v>
      </c>
      <c r="E109" s="62">
        <f t="shared" si="19"/>
        <v>0</v>
      </c>
      <c r="F109" s="63"/>
      <c r="G109" s="64">
        <v>0</v>
      </c>
      <c r="H109" s="61">
        <f t="shared" si="24"/>
        <v>0</v>
      </c>
      <c r="I109" s="62" t="str">
        <f t="shared" si="20"/>
        <v/>
      </c>
      <c r="J109" s="60"/>
      <c r="K109" s="61">
        <v>0</v>
      </c>
      <c r="L109" s="61">
        <f t="shared" si="25"/>
        <v>0</v>
      </c>
      <c r="M109" s="62">
        <f t="shared" si="21"/>
        <v>0</v>
      </c>
      <c r="N109" s="61"/>
      <c r="O109" s="61">
        <v>4</v>
      </c>
      <c r="P109" s="61">
        <f t="shared" si="26"/>
        <v>4</v>
      </c>
      <c r="Q109" s="65">
        <f t="shared" si="22"/>
        <v>-1</v>
      </c>
    </row>
    <row r="110" spans="1:17" x14ac:dyDescent="0.25">
      <c r="A110" s="59" t="s">
        <v>363</v>
      </c>
      <c r="B110" s="60"/>
      <c r="C110" s="61">
        <v>0</v>
      </c>
      <c r="D110" s="61">
        <f t="shared" si="23"/>
        <v>0</v>
      </c>
      <c r="E110" s="62">
        <f t="shared" si="19"/>
        <v>0</v>
      </c>
      <c r="F110" s="63"/>
      <c r="G110" s="64">
        <v>0</v>
      </c>
      <c r="H110" s="61">
        <f t="shared" si="24"/>
        <v>0</v>
      </c>
      <c r="I110" s="62" t="str">
        <f t="shared" si="20"/>
        <v/>
      </c>
      <c r="J110" s="60"/>
      <c r="K110" s="61">
        <v>0</v>
      </c>
      <c r="L110" s="61">
        <f t="shared" si="25"/>
        <v>0</v>
      </c>
      <c r="M110" s="62">
        <f t="shared" si="21"/>
        <v>0</v>
      </c>
      <c r="N110" s="61"/>
      <c r="O110" s="61">
        <v>0</v>
      </c>
      <c r="P110" s="61">
        <f t="shared" si="26"/>
        <v>0</v>
      </c>
      <c r="Q110" s="65" t="str">
        <f t="shared" si="22"/>
        <v/>
      </c>
    </row>
    <row r="111" spans="1:17" x14ac:dyDescent="0.25">
      <c r="A111" s="59" t="s">
        <v>148</v>
      </c>
      <c r="B111" s="60"/>
      <c r="C111" s="61">
        <v>162</v>
      </c>
      <c r="D111" s="61">
        <f t="shared" si="23"/>
        <v>162</v>
      </c>
      <c r="E111" s="62">
        <f t="shared" si="19"/>
        <v>2.5197132566313954E-5</v>
      </c>
      <c r="F111" s="63"/>
      <c r="G111" s="64">
        <v>160</v>
      </c>
      <c r="H111" s="61">
        <f t="shared" si="24"/>
        <v>160</v>
      </c>
      <c r="I111" s="62">
        <f t="shared" si="20"/>
        <v>1.2499999999999956E-2</v>
      </c>
      <c r="J111" s="60"/>
      <c r="K111" s="61">
        <v>982</v>
      </c>
      <c r="L111" s="61">
        <f t="shared" si="25"/>
        <v>982</v>
      </c>
      <c r="M111" s="62">
        <f t="shared" si="21"/>
        <v>1.7406118892441918E-5</v>
      </c>
      <c r="N111" s="61"/>
      <c r="O111" s="61">
        <v>1490</v>
      </c>
      <c r="P111" s="61">
        <f t="shared" si="26"/>
        <v>1490</v>
      </c>
      <c r="Q111" s="65">
        <f t="shared" si="22"/>
        <v>-0.34093959731543622</v>
      </c>
    </row>
    <row r="112" spans="1:17" x14ac:dyDescent="0.25">
      <c r="A112" s="59" t="s">
        <v>362</v>
      </c>
      <c r="B112" s="60">
        <v>0</v>
      </c>
      <c r="C112" s="61"/>
      <c r="D112" s="61">
        <f t="shared" si="23"/>
        <v>0</v>
      </c>
      <c r="E112" s="62">
        <f t="shared" si="19"/>
        <v>0</v>
      </c>
      <c r="F112" s="63">
        <v>0</v>
      </c>
      <c r="G112" s="64"/>
      <c r="H112" s="61">
        <f t="shared" si="24"/>
        <v>0</v>
      </c>
      <c r="I112" s="62" t="str">
        <f t="shared" si="20"/>
        <v/>
      </c>
      <c r="J112" s="60">
        <v>0</v>
      </c>
      <c r="K112" s="61"/>
      <c r="L112" s="61">
        <f t="shared" si="25"/>
        <v>0</v>
      </c>
      <c r="M112" s="62">
        <f t="shared" si="21"/>
        <v>0</v>
      </c>
      <c r="N112" s="61">
        <v>0</v>
      </c>
      <c r="O112" s="61"/>
      <c r="P112" s="61">
        <f t="shared" si="26"/>
        <v>0</v>
      </c>
      <c r="Q112" s="65" t="str">
        <f t="shared" si="22"/>
        <v/>
      </c>
    </row>
    <row r="113" spans="1:17" x14ac:dyDescent="0.25">
      <c r="A113" s="59" t="s">
        <v>372</v>
      </c>
      <c r="B113" s="60"/>
      <c r="C113" s="61">
        <v>0</v>
      </c>
      <c r="D113" s="61">
        <f t="shared" si="23"/>
        <v>0</v>
      </c>
      <c r="E113" s="62">
        <f t="shared" si="19"/>
        <v>0</v>
      </c>
      <c r="F113" s="63"/>
      <c r="G113" s="64">
        <v>0</v>
      </c>
      <c r="H113" s="61">
        <f t="shared" si="24"/>
        <v>0</v>
      </c>
      <c r="I113" s="62" t="str">
        <f t="shared" si="20"/>
        <v/>
      </c>
      <c r="J113" s="60"/>
      <c r="K113" s="61">
        <v>0</v>
      </c>
      <c r="L113" s="61">
        <f t="shared" si="25"/>
        <v>0</v>
      </c>
      <c r="M113" s="62">
        <f t="shared" si="21"/>
        <v>0</v>
      </c>
      <c r="N113" s="61"/>
      <c r="O113" s="61">
        <v>30</v>
      </c>
      <c r="P113" s="61">
        <f t="shared" si="26"/>
        <v>30</v>
      </c>
      <c r="Q113" s="65">
        <f t="shared" si="22"/>
        <v>-1</v>
      </c>
    </row>
    <row r="114" spans="1:17" x14ac:dyDescent="0.25">
      <c r="A114" s="59" t="s">
        <v>249</v>
      </c>
      <c r="B114" s="60"/>
      <c r="C114" s="61">
        <v>0</v>
      </c>
      <c r="D114" s="61">
        <f t="shared" si="23"/>
        <v>0</v>
      </c>
      <c r="E114" s="62">
        <f t="shared" si="19"/>
        <v>0</v>
      </c>
      <c r="F114" s="63"/>
      <c r="G114" s="64">
        <v>0</v>
      </c>
      <c r="H114" s="61">
        <f t="shared" si="24"/>
        <v>0</v>
      </c>
      <c r="I114" s="62" t="str">
        <f t="shared" si="20"/>
        <v/>
      </c>
      <c r="J114" s="60"/>
      <c r="K114" s="61">
        <v>7</v>
      </c>
      <c r="L114" s="61">
        <f t="shared" si="25"/>
        <v>7</v>
      </c>
      <c r="M114" s="62">
        <f t="shared" si="21"/>
        <v>1.2407620391761043E-7</v>
      </c>
      <c r="N114" s="61"/>
      <c r="O114" s="61">
        <v>20</v>
      </c>
      <c r="P114" s="61">
        <f t="shared" si="26"/>
        <v>20</v>
      </c>
      <c r="Q114" s="65">
        <f t="shared" si="22"/>
        <v>-0.65</v>
      </c>
    </row>
    <row r="115" spans="1:17" x14ac:dyDescent="0.25">
      <c r="A115" s="59" t="s">
        <v>277</v>
      </c>
      <c r="B115" s="60"/>
      <c r="C115" s="61">
        <v>0</v>
      </c>
      <c r="D115" s="61">
        <f t="shared" si="23"/>
        <v>0</v>
      </c>
      <c r="E115" s="62">
        <f t="shared" si="19"/>
        <v>0</v>
      </c>
      <c r="F115" s="63"/>
      <c r="G115" s="64">
        <v>0</v>
      </c>
      <c r="H115" s="61">
        <f t="shared" si="24"/>
        <v>0</v>
      </c>
      <c r="I115" s="62" t="str">
        <f t="shared" si="20"/>
        <v/>
      </c>
      <c r="J115" s="60"/>
      <c r="K115" s="61">
        <v>43</v>
      </c>
      <c r="L115" s="61">
        <f t="shared" si="25"/>
        <v>43</v>
      </c>
      <c r="M115" s="62">
        <f t="shared" si="21"/>
        <v>7.621823954938926E-7</v>
      </c>
      <c r="N115" s="61"/>
      <c r="O115" s="61">
        <v>0</v>
      </c>
      <c r="P115" s="61">
        <f t="shared" si="26"/>
        <v>0</v>
      </c>
      <c r="Q115" s="65" t="str">
        <f t="shared" si="22"/>
        <v/>
      </c>
    </row>
    <row r="116" spans="1:17" x14ac:dyDescent="0.25">
      <c r="A116" s="59" t="s">
        <v>256</v>
      </c>
      <c r="B116" s="60"/>
      <c r="C116" s="61">
        <v>0</v>
      </c>
      <c r="D116" s="61">
        <f t="shared" si="23"/>
        <v>0</v>
      </c>
      <c r="E116" s="62">
        <f t="shared" si="19"/>
        <v>0</v>
      </c>
      <c r="F116" s="63"/>
      <c r="G116" s="64">
        <v>0</v>
      </c>
      <c r="H116" s="61">
        <f t="shared" si="24"/>
        <v>0</v>
      </c>
      <c r="I116" s="62" t="str">
        <f t="shared" si="20"/>
        <v/>
      </c>
      <c r="J116" s="60"/>
      <c r="K116" s="61">
        <v>0</v>
      </c>
      <c r="L116" s="61">
        <f t="shared" si="25"/>
        <v>0</v>
      </c>
      <c r="M116" s="62">
        <f t="shared" si="21"/>
        <v>0</v>
      </c>
      <c r="N116" s="61"/>
      <c r="O116" s="61">
        <v>62</v>
      </c>
      <c r="P116" s="61">
        <f t="shared" si="26"/>
        <v>62</v>
      </c>
      <c r="Q116" s="65">
        <f t="shared" si="22"/>
        <v>-1</v>
      </c>
    </row>
    <row r="117" spans="1:17" x14ac:dyDescent="0.25">
      <c r="A117" s="59" t="s">
        <v>314</v>
      </c>
      <c r="B117" s="60"/>
      <c r="C117" s="61">
        <v>0</v>
      </c>
      <c r="D117" s="61">
        <f t="shared" si="23"/>
        <v>0</v>
      </c>
      <c r="E117" s="62">
        <f t="shared" si="19"/>
        <v>0</v>
      </c>
      <c r="F117" s="63"/>
      <c r="G117" s="64">
        <v>0</v>
      </c>
      <c r="H117" s="61">
        <f t="shared" si="24"/>
        <v>0</v>
      </c>
      <c r="I117" s="62" t="str">
        <f t="shared" si="20"/>
        <v/>
      </c>
      <c r="J117" s="60"/>
      <c r="K117" s="61">
        <v>2</v>
      </c>
      <c r="L117" s="61">
        <f t="shared" si="25"/>
        <v>2</v>
      </c>
      <c r="M117" s="62">
        <f t="shared" si="21"/>
        <v>3.5450343976460121E-8</v>
      </c>
      <c r="N117" s="61"/>
      <c r="O117" s="61">
        <v>8</v>
      </c>
      <c r="P117" s="61">
        <f t="shared" si="26"/>
        <v>8</v>
      </c>
      <c r="Q117" s="65">
        <f t="shared" si="22"/>
        <v>-0.75</v>
      </c>
    </row>
    <row r="118" spans="1:17" x14ac:dyDescent="0.25">
      <c r="A118" s="59" t="s">
        <v>309</v>
      </c>
      <c r="B118" s="60"/>
      <c r="C118" s="61">
        <v>0</v>
      </c>
      <c r="D118" s="61">
        <f t="shared" si="23"/>
        <v>0</v>
      </c>
      <c r="E118" s="62">
        <f t="shared" si="19"/>
        <v>0</v>
      </c>
      <c r="F118" s="63"/>
      <c r="G118" s="64">
        <v>0</v>
      </c>
      <c r="H118" s="61">
        <f t="shared" si="24"/>
        <v>0</v>
      </c>
      <c r="I118" s="62" t="str">
        <f t="shared" si="20"/>
        <v/>
      </c>
      <c r="J118" s="60"/>
      <c r="K118" s="61">
        <v>4</v>
      </c>
      <c r="L118" s="61">
        <f t="shared" si="25"/>
        <v>4</v>
      </c>
      <c r="M118" s="62">
        <f t="shared" si="21"/>
        <v>7.0900687952920242E-8</v>
      </c>
      <c r="N118" s="61"/>
      <c r="O118" s="61">
        <v>0</v>
      </c>
      <c r="P118" s="61">
        <f t="shared" si="26"/>
        <v>0</v>
      </c>
      <c r="Q118" s="65" t="str">
        <f t="shared" si="22"/>
        <v/>
      </c>
    </row>
    <row r="119" spans="1:17" x14ac:dyDescent="0.25">
      <c r="A119" s="59" t="s">
        <v>336</v>
      </c>
      <c r="B119" s="60"/>
      <c r="C119" s="61">
        <v>0</v>
      </c>
      <c r="D119" s="61">
        <f t="shared" si="23"/>
        <v>0</v>
      </c>
      <c r="E119" s="62">
        <f t="shared" si="19"/>
        <v>0</v>
      </c>
      <c r="F119" s="63"/>
      <c r="G119" s="64">
        <v>0</v>
      </c>
      <c r="H119" s="61">
        <f t="shared" si="24"/>
        <v>0</v>
      </c>
      <c r="I119" s="62" t="str">
        <f t="shared" si="20"/>
        <v/>
      </c>
      <c r="J119" s="60"/>
      <c r="K119" s="61">
        <v>0</v>
      </c>
      <c r="L119" s="61">
        <f t="shared" si="25"/>
        <v>0</v>
      </c>
      <c r="M119" s="62">
        <f t="shared" si="21"/>
        <v>0</v>
      </c>
      <c r="N119" s="61"/>
      <c r="O119" s="61">
        <v>14</v>
      </c>
      <c r="P119" s="61">
        <f t="shared" si="26"/>
        <v>14</v>
      </c>
      <c r="Q119" s="65">
        <f t="shared" si="22"/>
        <v>-1</v>
      </c>
    </row>
    <row r="120" spans="1:17" x14ac:dyDescent="0.25">
      <c r="A120" s="59" t="s">
        <v>135</v>
      </c>
      <c r="B120" s="60"/>
      <c r="C120" s="61">
        <v>305</v>
      </c>
      <c r="D120" s="61">
        <f t="shared" si="23"/>
        <v>305</v>
      </c>
      <c r="E120" s="62">
        <f t="shared" si="19"/>
        <v>4.7439045881023181E-5</v>
      </c>
      <c r="F120" s="63"/>
      <c r="G120" s="64">
        <v>255</v>
      </c>
      <c r="H120" s="61">
        <f t="shared" si="24"/>
        <v>255</v>
      </c>
      <c r="I120" s="62">
        <f t="shared" si="20"/>
        <v>0.19607843137254899</v>
      </c>
      <c r="J120" s="60"/>
      <c r="K120" s="61">
        <v>1885</v>
      </c>
      <c r="L120" s="61">
        <f t="shared" si="25"/>
        <v>1885</v>
      </c>
      <c r="M120" s="62">
        <f t="shared" si="21"/>
        <v>3.3411949197813661E-5</v>
      </c>
      <c r="N120" s="61"/>
      <c r="O120" s="61">
        <v>1658</v>
      </c>
      <c r="P120" s="61">
        <f t="shared" si="26"/>
        <v>1658</v>
      </c>
      <c r="Q120" s="65">
        <f t="shared" si="22"/>
        <v>0.13691194209891444</v>
      </c>
    </row>
    <row r="121" spans="1:17" x14ac:dyDescent="0.25">
      <c r="A121" s="59" t="s">
        <v>379</v>
      </c>
      <c r="B121" s="60"/>
      <c r="C121" s="61">
        <v>10</v>
      </c>
      <c r="D121" s="61">
        <f t="shared" si="23"/>
        <v>10</v>
      </c>
      <c r="E121" s="62">
        <f t="shared" si="19"/>
        <v>1.5553785534761699E-6</v>
      </c>
      <c r="F121" s="63"/>
      <c r="G121" s="64">
        <v>10</v>
      </c>
      <c r="H121" s="61">
        <f t="shared" si="24"/>
        <v>10</v>
      </c>
      <c r="I121" s="62">
        <f t="shared" si="20"/>
        <v>0</v>
      </c>
      <c r="J121" s="60"/>
      <c r="K121" s="61">
        <v>10</v>
      </c>
      <c r="L121" s="61">
        <f t="shared" si="25"/>
        <v>10</v>
      </c>
      <c r="M121" s="62">
        <f t="shared" si="21"/>
        <v>1.7725171988230061E-7</v>
      </c>
      <c r="N121" s="61"/>
      <c r="O121" s="61">
        <v>10</v>
      </c>
      <c r="P121" s="61">
        <f t="shared" si="26"/>
        <v>10</v>
      </c>
      <c r="Q121" s="65">
        <f t="shared" si="22"/>
        <v>0</v>
      </c>
    </row>
    <row r="122" spans="1:17" x14ac:dyDescent="0.25">
      <c r="A122" s="59" t="s">
        <v>168</v>
      </c>
      <c r="B122" s="60"/>
      <c r="C122" s="61">
        <v>39</v>
      </c>
      <c r="D122" s="61">
        <f t="shared" si="23"/>
        <v>39</v>
      </c>
      <c r="E122" s="62">
        <f t="shared" si="19"/>
        <v>6.0659763585570631E-6</v>
      </c>
      <c r="F122" s="63"/>
      <c r="G122" s="64">
        <v>36</v>
      </c>
      <c r="H122" s="61">
        <f t="shared" si="24"/>
        <v>36</v>
      </c>
      <c r="I122" s="62">
        <f t="shared" si="20"/>
        <v>8.3333333333333259E-2</v>
      </c>
      <c r="J122" s="60"/>
      <c r="K122" s="61">
        <v>326</v>
      </c>
      <c r="L122" s="61">
        <f t="shared" si="25"/>
        <v>326</v>
      </c>
      <c r="M122" s="62">
        <f t="shared" si="21"/>
        <v>5.7784060681629996E-6</v>
      </c>
      <c r="N122" s="61"/>
      <c r="O122" s="61">
        <v>259</v>
      </c>
      <c r="P122" s="61">
        <f t="shared" si="26"/>
        <v>259</v>
      </c>
      <c r="Q122" s="65">
        <f t="shared" si="22"/>
        <v>0.25868725868725861</v>
      </c>
    </row>
    <row r="123" spans="1:17" x14ac:dyDescent="0.25">
      <c r="A123" s="59" t="s">
        <v>296</v>
      </c>
      <c r="B123" s="60"/>
      <c r="C123" s="61">
        <v>0</v>
      </c>
      <c r="D123" s="61">
        <f t="shared" si="23"/>
        <v>0</v>
      </c>
      <c r="E123" s="62">
        <f t="shared" si="19"/>
        <v>0</v>
      </c>
      <c r="F123" s="63"/>
      <c r="G123" s="64">
        <v>0</v>
      </c>
      <c r="H123" s="61">
        <f t="shared" si="24"/>
        <v>0</v>
      </c>
      <c r="I123" s="62" t="str">
        <f t="shared" si="20"/>
        <v/>
      </c>
      <c r="J123" s="60"/>
      <c r="K123" s="61">
        <v>8</v>
      </c>
      <c r="L123" s="61">
        <f t="shared" si="25"/>
        <v>8</v>
      </c>
      <c r="M123" s="62">
        <f t="shared" si="21"/>
        <v>1.4180137590584048E-7</v>
      </c>
      <c r="N123" s="61"/>
      <c r="O123" s="61">
        <v>0</v>
      </c>
      <c r="P123" s="61">
        <f t="shared" si="26"/>
        <v>0</v>
      </c>
      <c r="Q123" s="65" t="str">
        <f t="shared" si="22"/>
        <v/>
      </c>
    </row>
    <row r="124" spans="1:17" x14ac:dyDescent="0.25">
      <c r="A124" s="59" t="s">
        <v>365</v>
      </c>
      <c r="B124" s="60"/>
      <c r="C124" s="61">
        <v>0</v>
      </c>
      <c r="D124" s="61">
        <f t="shared" si="23"/>
        <v>0</v>
      </c>
      <c r="E124" s="62">
        <f t="shared" si="19"/>
        <v>0</v>
      </c>
      <c r="F124" s="63"/>
      <c r="G124" s="64">
        <v>0</v>
      </c>
      <c r="H124" s="61">
        <f t="shared" si="24"/>
        <v>0</v>
      </c>
      <c r="I124" s="62" t="str">
        <f t="shared" si="20"/>
        <v/>
      </c>
      <c r="J124" s="60"/>
      <c r="K124" s="61">
        <v>0</v>
      </c>
      <c r="L124" s="61">
        <f t="shared" si="25"/>
        <v>0</v>
      </c>
      <c r="M124" s="62">
        <f t="shared" si="21"/>
        <v>0</v>
      </c>
      <c r="N124" s="61"/>
      <c r="O124" s="61">
        <v>0</v>
      </c>
      <c r="P124" s="61">
        <f t="shared" si="26"/>
        <v>0</v>
      </c>
      <c r="Q124" s="65" t="str">
        <f t="shared" si="22"/>
        <v/>
      </c>
    </row>
    <row r="125" spans="1:17" x14ac:dyDescent="0.25">
      <c r="A125" s="59" t="s">
        <v>370</v>
      </c>
      <c r="B125" s="60"/>
      <c r="C125" s="61">
        <v>0</v>
      </c>
      <c r="D125" s="61">
        <f t="shared" si="23"/>
        <v>0</v>
      </c>
      <c r="E125" s="62">
        <f t="shared" si="19"/>
        <v>0</v>
      </c>
      <c r="F125" s="63"/>
      <c r="G125" s="64">
        <v>0</v>
      </c>
      <c r="H125" s="61">
        <f t="shared" si="24"/>
        <v>0</v>
      </c>
      <c r="I125" s="62" t="str">
        <f t="shared" si="20"/>
        <v/>
      </c>
      <c r="J125" s="60"/>
      <c r="K125" s="61">
        <v>3</v>
      </c>
      <c r="L125" s="61">
        <f t="shared" si="25"/>
        <v>3</v>
      </c>
      <c r="M125" s="62">
        <f t="shared" si="21"/>
        <v>5.3175515964690178E-8</v>
      </c>
      <c r="N125" s="61"/>
      <c r="O125" s="61">
        <v>0</v>
      </c>
      <c r="P125" s="61">
        <f t="shared" si="26"/>
        <v>0</v>
      </c>
      <c r="Q125" s="65" t="str">
        <f t="shared" si="22"/>
        <v/>
      </c>
    </row>
    <row r="126" spans="1:17" x14ac:dyDescent="0.25">
      <c r="A126" s="59" t="s">
        <v>179</v>
      </c>
      <c r="B126" s="60"/>
      <c r="C126" s="61">
        <v>73</v>
      </c>
      <c r="D126" s="61">
        <f t="shared" si="23"/>
        <v>73</v>
      </c>
      <c r="E126" s="62">
        <f t="shared" si="19"/>
        <v>1.1354263440376041E-5</v>
      </c>
      <c r="F126" s="63"/>
      <c r="G126" s="64">
        <v>68</v>
      </c>
      <c r="H126" s="61">
        <f t="shared" si="24"/>
        <v>68</v>
      </c>
      <c r="I126" s="62">
        <f t="shared" si="20"/>
        <v>7.3529411764705843E-2</v>
      </c>
      <c r="J126" s="60"/>
      <c r="K126" s="61">
        <v>622</v>
      </c>
      <c r="L126" s="61">
        <f t="shared" si="25"/>
        <v>622</v>
      </c>
      <c r="M126" s="62">
        <f t="shared" si="21"/>
        <v>1.1025056976679097E-5</v>
      </c>
      <c r="N126" s="61"/>
      <c r="O126" s="61">
        <v>706</v>
      </c>
      <c r="P126" s="61">
        <f t="shared" si="26"/>
        <v>706</v>
      </c>
      <c r="Q126" s="65">
        <f t="shared" si="22"/>
        <v>-0.11898016997167138</v>
      </c>
    </row>
    <row r="127" spans="1:17" x14ac:dyDescent="0.25">
      <c r="A127" s="59" t="s">
        <v>251</v>
      </c>
      <c r="B127" s="60"/>
      <c r="C127" s="61">
        <v>4</v>
      </c>
      <c r="D127" s="61">
        <f t="shared" si="23"/>
        <v>4</v>
      </c>
      <c r="E127" s="62">
        <f t="shared" si="19"/>
        <v>6.2215142139046802E-7</v>
      </c>
      <c r="F127" s="63"/>
      <c r="G127" s="64">
        <v>0</v>
      </c>
      <c r="H127" s="61">
        <f t="shared" si="24"/>
        <v>0</v>
      </c>
      <c r="I127" s="62" t="str">
        <f t="shared" si="20"/>
        <v/>
      </c>
      <c r="J127" s="60"/>
      <c r="K127" s="61">
        <v>18</v>
      </c>
      <c r="L127" s="61">
        <f t="shared" si="25"/>
        <v>18</v>
      </c>
      <c r="M127" s="62">
        <f t="shared" si="21"/>
        <v>3.1905309578814107E-7</v>
      </c>
      <c r="N127" s="61"/>
      <c r="O127" s="61">
        <v>0</v>
      </c>
      <c r="P127" s="61">
        <f t="shared" si="26"/>
        <v>0</v>
      </c>
      <c r="Q127" s="65" t="str">
        <f t="shared" si="22"/>
        <v/>
      </c>
    </row>
    <row r="128" spans="1:17" x14ac:dyDescent="0.25">
      <c r="A128" s="59" t="s">
        <v>381</v>
      </c>
      <c r="B128" s="60"/>
      <c r="C128" s="61">
        <v>0</v>
      </c>
      <c r="D128" s="61">
        <f t="shared" si="23"/>
        <v>0</v>
      </c>
      <c r="E128" s="62">
        <f t="shared" si="19"/>
        <v>0</v>
      </c>
      <c r="F128" s="63"/>
      <c r="G128" s="64">
        <v>0</v>
      </c>
      <c r="H128" s="61">
        <f t="shared" si="24"/>
        <v>0</v>
      </c>
      <c r="I128" s="62" t="str">
        <f t="shared" si="20"/>
        <v/>
      </c>
      <c r="J128" s="60"/>
      <c r="K128" s="61">
        <v>0</v>
      </c>
      <c r="L128" s="61">
        <f t="shared" si="25"/>
        <v>0</v>
      </c>
      <c r="M128" s="62">
        <f t="shared" si="21"/>
        <v>0</v>
      </c>
      <c r="N128" s="61"/>
      <c r="O128" s="61">
        <v>2</v>
      </c>
      <c r="P128" s="61">
        <f t="shared" si="26"/>
        <v>2</v>
      </c>
      <c r="Q128" s="65">
        <f t="shared" si="22"/>
        <v>-1</v>
      </c>
    </row>
    <row r="129" spans="1:17" x14ac:dyDescent="0.25">
      <c r="A129" s="59" t="s">
        <v>348</v>
      </c>
      <c r="B129" s="60"/>
      <c r="C129" s="61">
        <v>0</v>
      </c>
      <c r="D129" s="61">
        <f t="shared" si="23"/>
        <v>0</v>
      </c>
      <c r="E129" s="62">
        <f t="shared" si="19"/>
        <v>0</v>
      </c>
      <c r="F129" s="63"/>
      <c r="G129" s="64">
        <v>0</v>
      </c>
      <c r="H129" s="61">
        <f t="shared" si="24"/>
        <v>0</v>
      </c>
      <c r="I129" s="62" t="str">
        <f t="shared" si="20"/>
        <v/>
      </c>
      <c r="J129" s="60"/>
      <c r="K129" s="61">
        <v>0</v>
      </c>
      <c r="L129" s="61">
        <f t="shared" si="25"/>
        <v>0</v>
      </c>
      <c r="M129" s="62">
        <f t="shared" si="21"/>
        <v>0</v>
      </c>
      <c r="N129" s="61"/>
      <c r="O129" s="61">
        <v>5</v>
      </c>
      <c r="P129" s="61">
        <f t="shared" si="26"/>
        <v>5</v>
      </c>
      <c r="Q129" s="65">
        <f t="shared" si="22"/>
        <v>-1</v>
      </c>
    </row>
    <row r="130" spans="1:17" x14ac:dyDescent="0.25">
      <c r="A130" s="59" t="s">
        <v>344</v>
      </c>
      <c r="B130" s="60"/>
      <c r="C130" s="61">
        <v>0</v>
      </c>
      <c r="D130" s="61">
        <f t="shared" si="23"/>
        <v>0</v>
      </c>
      <c r="E130" s="62">
        <f t="shared" si="19"/>
        <v>0</v>
      </c>
      <c r="F130" s="63"/>
      <c r="G130" s="64">
        <v>0</v>
      </c>
      <c r="H130" s="61">
        <f t="shared" si="24"/>
        <v>0</v>
      </c>
      <c r="I130" s="62" t="str">
        <f t="shared" si="20"/>
        <v/>
      </c>
      <c r="J130" s="60"/>
      <c r="K130" s="61">
        <v>0</v>
      </c>
      <c r="L130" s="61">
        <f t="shared" si="25"/>
        <v>0</v>
      </c>
      <c r="M130" s="62">
        <f t="shared" si="21"/>
        <v>0</v>
      </c>
      <c r="N130" s="61"/>
      <c r="O130" s="61">
        <v>6</v>
      </c>
      <c r="P130" s="61">
        <f t="shared" si="26"/>
        <v>6</v>
      </c>
      <c r="Q130" s="65">
        <f t="shared" si="22"/>
        <v>-1</v>
      </c>
    </row>
    <row r="131" spans="1:17" x14ac:dyDescent="0.25">
      <c r="A131" s="59" t="s">
        <v>311</v>
      </c>
      <c r="B131" s="60"/>
      <c r="C131" s="61">
        <v>42</v>
      </c>
      <c r="D131" s="61">
        <f t="shared" si="23"/>
        <v>42</v>
      </c>
      <c r="E131" s="62">
        <f t="shared" si="19"/>
        <v>6.5325899245999139E-6</v>
      </c>
      <c r="F131" s="63"/>
      <c r="G131" s="64">
        <v>0</v>
      </c>
      <c r="H131" s="61">
        <f t="shared" si="24"/>
        <v>0</v>
      </c>
      <c r="I131" s="62" t="str">
        <f t="shared" si="20"/>
        <v/>
      </c>
      <c r="J131" s="60"/>
      <c r="K131" s="61">
        <v>82</v>
      </c>
      <c r="L131" s="61">
        <f t="shared" si="25"/>
        <v>82</v>
      </c>
      <c r="M131" s="62">
        <f t="shared" si="21"/>
        <v>1.453464103034865E-6</v>
      </c>
      <c r="N131" s="61"/>
      <c r="O131" s="61">
        <v>0</v>
      </c>
      <c r="P131" s="61">
        <f t="shared" si="26"/>
        <v>0</v>
      </c>
      <c r="Q131" s="65" t="str">
        <f t="shared" si="22"/>
        <v/>
      </c>
    </row>
    <row r="132" spans="1:17" x14ac:dyDescent="0.25">
      <c r="A132" s="59" t="s">
        <v>184</v>
      </c>
      <c r="B132" s="60"/>
      <c r="C132" s="61">
        <v>1425</v>
      </c>
      <c r="D132" s="61">
        <f t="shared" si="23"/>
        <v>1425</v>
      </c>
      <c r="E132" s="62">
        <f t="shared" si="19"/>
        <v>2.2164144387035422E-4</v>
      </c>
      <c r="F132" s="63"/>
      <c r="G132" s="64">
        <v>0</v>
      </c>
      <c r="H132" s="61">
        <f t="shared" si="24"/>
        <v>0</v>
      </c>
      <c r="I132" s="62" t="str">
        <f t="shared" si="20"/>
        <v/>
      </c>
      <c r="J132" s="60"/>
      <c r="K132" s="61">
        <v>5388</v>
      </c>
      <c r="L132" s="61">
        <f t="shared" si="25"/>
        <v>5388</v>
      </c>
      <c r="M132" s="62">
        <f t="shared" si="21"/>
        <v>9.5503226672583559E-5</v>
      </c>
      <c r="N132" s="61"/>
      <c r="O132" s="61">
        <v>513</v>
      </c>
      <c r="P132" s="61">
        <f t="shared" si="26"/>
        <v>513</v>
      </c>
      <c r="Q132" s="65">
        <f t="shared" si="22"/>
        <v>9.5029239766081872</v>
      </c>
    </row>
    <row r="133" spans="1:17" x14ac:dyDescent="0.25">
      <c r="A133" s="59" t="s">
        <v>205</v>
      </c>
      <c r="B133" s="60"/>
      <c r="C133" s="61">
        <v>124</v>
      </c>
      <c r="D133" s="61">
        <f t="shared" si="23"/>
        <v>124</v>
      </c>
      <c r="E133" s="62">
        <f t="shared" si="19"/>
        <v>1.9286694063104507E-5</v>
      </c>
      <c r="F133" s="63"/>
      <c r="G133" s="64">
        <v>151</v>
      </c>
      <c r="H133" s="61">
        <f t="shared" si="24"/>
        <v>151</v>
      </c>
      <c r="I133" s="62">
        <f t="shared" si="20"/>
        <v>-0.17880794701986757</v>
      </c>
      <c r="J133" s="60"/>
      <c r="K133" s="61">
        <v>1351</v>
      </c>
      <c r="L133" s="61">
        <f t="shared" si="25"/>
        <v>1351</v>
      </c>
      <c r="M133" s="62">
        <f t="shared" si="21"/>
        <v>2.3946707356098812E-5</v>
      </c>
      <c r="N133" s="61"/>
      <c r="O133" s="61">
        <v>1085</v>
      </c>
      <c r="P133" s="61">
        <f t="shared" si="26"/>
        <v>1085</v>
      </c>
      <c r="Q133" s="65">
        <f t="shared" si="22"/>
        <v>0.24516129032258061</v>
      </c>
    </row>
    <row r="134" spans="1:17" x14ac:dyDescent="0.25">
      <c r="A134" s="59" t="s">
        <v>346</v>
      </c>
      <c r="B134" s="60"/>
      <c r="C134" s="61">
        <v>0</v>
      </c>
      <c r="D134" s="61">
        <f t="shared" si="23"/>
        <v>0</v>
      </c>
      <c r="E134" s="62">
        <f t="shared" si="19"/>
        <v>0</v>
      </c>
      <c r="F134" s="63"/>
      <c r="G134" s="64">
        <v>0</v>
      </c>
      <c r="H134" s="61">
        <f t="shared" si="24"/>
        <v>0</v>
      </c>
      <c r="I134" s="62" t="str">
        <f t="shared" si="20"/>
        <v/>
      </c>
      <c r="J134" s="60"/>
      <c r="K134" s="61">
        <v>0</v>
      </c>
      <c r="L134" s="61">
        <f t="shared" si="25"/>
        <v>0</v>
      </c>
      <c r="M134" s="62">
        <f t="shared" si="21"/>
        <v>0</v>
      </c>
      <c r="N134" s="61"/>
      <c r="O134" s="61">
        <v>27</v>
      </c>
      <c r="P134" s="61">
        <f t="shared" si="26"/>
        <v>27</v>
      </c>
      <c r="Q134" s="65">
        <f t="shared" si="22"/>
        <v>-1</v>
      </c>
    </row>
    <row r="135" spans="1:17" x14ac:dyDescent="0.25">
      <c r="A135" s="59" t="s">
        <v>212</v>
      </c>
      <c r="B135" s="60"/>
      <c r="C135" s="61">
        <v>31</v>
      </c>
      <c r="D135" s="61">
        <f t="shared" si="23"/>
        <v>31</v>
      </c>
      <c r="E135" s="62">
        <f t="shared" si="19"/>
        <v>4.8216735157761266E-6</v>
      </c>
      <c r="F135" s="63"/>
      <c r="G135" s="64">
        <v>34</v>
      </c>
      <c r="H135" s="61">
        <f t="shared" si="24"/>
        <v>34</v>
      </c>
      <c r="I135" s="62">
        <f t="shared" si="20"/>
        <v>-8.8235294117647078E-2</v>
      </c>
      <c r="J135" s="60"/>
      <c r="K135" s="61">
        <v>382</v>
      </c>
      <c r="L135" s="61">
        <f t="shared" si="25"/>
        <v>382</v>
      </c>
      <c r="M135" s="62">
        <f t="shared" si="21"/>
        <v>6.7710156995038833E-6</v>
      </c>
      <c r="N135" s="61"/>
      <c r="O135" s="61">
        <v>88</v>
      </c>
      <c r="P135" s="61">
        <f t="shared" si="26"/>
        <v>88</v>
      </c>
      <c r="Q135" s="65">
        <f t="shared" si="22"/>
        <v>3.3409090909090908</v>
      </c>
    </row>
    <row r="136" spans="1:17" x14ac:dyDescent="0.25">
      <c r="A136" s="59" t="s">
        <v>265</v>
      </c>
      <c r="B136" s="60"/>
      <c r="C136" s="61">
        <v>0</v>
      </c>
      <c r="D136" s="61">
        <f t="shared" si="23"/>
        <v>0</v>
      </c>
      <c r="E136" s="62">
        <f t="shared" si="19"/>
        <v>0</v>
      </c>
      <c r="F136" s="63"/>
      <c r="G136" s="64">
        <v>0</v>
      </c>
      <c r="H136" s="61">
        <f t="shared" si="24"/>
        <v>0</v>
      </c>
      <c r="I136" s="62" t="str">
        <f t="shared" si="20"/>
        <v/>
      </c>
      <c r="J136" s="60"/>
      <c r="K136" s="61">
        <v>24</v>
      </c>
      <c r="L136" s="61">
        <f t="shared" si="25"/>
        <v>24</v>
      </c>
      <c r="M136" s="62">
        <f t="shared" si="21"/>
        <v>4.2540412771752142E-7</v>
      </c>
      <c r="N136" s="61"/>
      <c r="O136" s="61">
        <v>13</v>
      </c>
      <c r="P136" s="61">
        <f t="shared" si="26"/>
        <v>13</v>
      </c>
      <c r="Q136" s="65">
        <f t="shared" si="22"/>
        <v>0.84615384615384626</v>
      </c>
    </row>
    <row r="137" spans="1:17" x14ac:dyDescent="0.25">
      <c r="A137" s="59" t="s">
        <v>253</v>
      </c>
      <c r="B137" s="60"/>
      <c r="C137" s="61">
        <v>0</v>
      </c>
      <c r="D137" s="61">
        <f t="shared" si="23"/>
        <v>0</v>
      </c>
      <c r="E137" s="62">
        <f t="shared" ref="E137:E200" si="27">IFERROR(D137/$D$7,"")</f>
        <v>0</v>
      </c>
      <c r="F137" s="63"/>
      <c r="G137" s="64">
        <v>0</v>
      </c>
      <c r="H137" s="61">
        <f t="shared" si="24"/>
        <v>0</v>
      </c>
      <c r="I137" s="62" t="str">
        <f t="shared" ref="I137:I200" si="28">IFERROR(D137/H137-1,"")</f>
        <v/>
      </c>
      <c r="J137" s="60"/>
      <c r="K137" s="61">
        <v>40</v>
      </c>
      <c r="L137" s="61">
        <f t="shared" si="25"/>
        <v>40</v>
      </c>
      <c r="M137" s="62">
        <f t="shared" ref="M137:M200" si="29">IFERROR(L137/$L$7,"")</f>
        <v>7.0900687952920244E-7</v>
      </c>
      <c r="N137" s="61"/>
      <c r="O137" s="61">
        <v>191</v>
      </c>
      <c r="P137" s="61">
        <f t="shared" si="26"/>
        <v>191</v>
      </c>
      <c r="Q137" s="65">
        <f t="shared" ref="Q137:Q200" si="30">IFERROR(L137/P137-1,"")</f>
        <v>-0.79057591623036649</v>
      </c>
    </row>
    <row r="138" spans="1:17" x14ac:dyDescent="0.25">
      <c r="A138" s="59" t="s">
        <v>197</v>
      </c>
      <c r="B138" s="60"/>
      <c r="C138" s="61">
        <v>53</v>
      </c>
      <c r="D138" s="61">
        <f t="shared" si="23"/>
        <v>53</v>
      </c>
      <c r="E138" s="62">
        <f t="shared" si="27"/>
        <v>8.2435063334237011E-6</v>
      </c>
      <c r="F138" s="63"/>
      <c r="G138" s="64">
        <v>63</v>
      </c>
      <c r="H138" s="61">
        <f t="shared" si="24"/>
        <v>63</v>
      </c>
      <c r="I138" s="62">
        <f t="shared" si="28"/>
        <v>-0.15873015873015872</v>
      </c>
      <c r="J138" s="60"/>
      <c r="K138" s="61">
        <v>904</v>
      </c>
      <c r="L138" s="61">
        <f t="shared" si="25"/>
        <v>904</v>
      </c>
      <c r="M138" s="62">
        <f t="shared" si="29"/>
        <v>1.6023555477359973E-5</v>
      </c>
      <c r="N138" s="61"/>
      <c r="O138" s="61">
        <v>924</v>
      </c>
      <c r="P138" s="61">
        <f t="shared" si="26"/>
        <v>924</v>
      </c>
      <c r="Q138" s="65">
        <f t="shared" si="30"/>
        <v>-2.1645021645021689E-2</v>
      </c>
    </row>
    <row r="139" spans="1:17" x14ac:dyDescent="0.25">
      <c r="A139" s="59" t="s">
        <v>341</v>
      </c>
      <c r="B139" s="60"/>
      <c r="C139" s="61">
        <v>0</v>
      </c>
      <c r="D139" s="61">
        <f t="shared" si="23"/>
        <v>0</v>
      </c>
      <c r="E139" s="62">
        <f t="shared" si="27"/>
        <v>0</v>
      </c>
      <c r="F139" s="63"/>
      <c r="G139" s="64">
        <v>0</v>
      </c>
      <c r="H139" s="61">
        <f t="shared" si="24"/>
        <v>0</v>
      </c>
      <c r="I139" s="62" t="str">
        <f t="shared" si="28"/>
        <v/>
      </c>
      <c r="J139" s="60"/>
      <c r="K139" s="61">
        <v>0</v>
      </c>
      <c r="L139" s="61">
        <f t="shared" si="25"/>
        <v>0</v>
      </c>
      <c r="M139" s="62">
        <f t="shared" si="29"/>
        <v>0</v>
      </c>
      <c r="N139" s="61"/>
      <c r="O139" s="61">
        <v>8</v>
      </c>
      <c r="P139" s="61">
        <f t="shared" si="26"/>
        <v>8</v>
      </c>
      <c r="Q139" s="65">
        <f t="shared" si="30"/>
        <v>-1</v>
      </c>
    </row>
    <row r="140" spans="1:17" x14ac:dyDescent="0.25">
      <c r="A140" s="59" t="s">
        <v>378</v>
      </c>
      <c r="B140" s="60"/>
      <c r="C140" s="61">
        <v>16</v>
      </c>
      <c r="D140" s="61">
        <f t="shared" si="23"/>
        <v>16</v>
      </c>
      <c r="E140" s="62">
        <f t="shared" si="27"/>
        <v>2.4886056855618721E-6</v>
      </c>
      <c r="F140" s="63"/>
      <c r="G140" s="64">
        <v>0</v>
      </c>
      <c r="H140" s="61">
        <f t="shared" si="24"/>
        <v>0</v>
      </c>
      <c r="I140" s="62" t="str">
        <f t="shared" si="28"/>
        <v/>
      </c>
      <c r="J140" s="60"/>
      <c r="K140" s="61">
        <v>16</v>
      </c>
      <c r="L140" s="61">
        <f t="shared" si="25"/>
        <v>16</v>
      </c>
      <c r="M140" s="62">
        <f t="shared" si="29"/>
        <v>2.8360275181168097E-7</v>
      </c>
      <c r="N140" s="61"/>
      <c r="O140" s="61">
        <v>0</v>
      </c>
      <c r="P140" s="61">
        <f t="shared" si="26"/>
        <v>0</v>
      </c>
      <c r="Q140" s="65" t="str">
        <f t="shared" si="30"/>
        <v/>
      </c>
    </row>
    <row r="141" spans="1:17" x14ac:dyDescent="0.25">
      <c r="A141" s="59" t="s">
        <v>278</v>
      </c>
      <c r="B141" s="60"/>
      <c r="C141" s="61">
        <v>0</v>
      </c>
      <c r="D141" s="61">
        <f t="shared" si="23"/>
        <v>0</v>
      </c>
      <c r="E141" s="62">
        <f t="shared" si="27"/>
        <v>0</v>
      </c>
      <c r="F141" s="63"/>
      <c r="G141" s="64">
        <v>0</v>
      </c>
      <c r="H141" s="61">
        <f t="shared" si="24"/>
        <v>0</v>
      </c>
      <c r="I141" s="62" t="str">
        <f t="shared" si="28"/>
        <v/>
      </c>
      <c r="J141" s="60"/>
      <c r="K141" s="61">
        <v>29</v>
      </c>
      <c r="L141" s="61">
        <f t="shared" si="25"/>
        <v>29</v>
      </c>
      <c r="M141" s="62">
        <f t="shared" si="29"/>
        <v>5.1402998765867178E-7</v>
      </c>
      <c r="N141" s="61"/>
      <c r="O141" s="61">
        <v>4</v>
      </c>
      <c r="P141" s="61">
        <f t="shared" si="26"/>
        <v>4</v>
      </c>
      <c r="Q141" s="65">
        <f t="shared" si="30"/>
        <v>6.25</v>
      </c>
    </row>
    <row r="142" spans="1:17" x14ac:dyDescent="0.25">
      <c r="A142" s="59" t="s">
        <v>252</v>
      </c>
      <c r="B142" s="60">
        <v>0</v>
      </c>
      <c r="C142" s="61">
        <v>0</v>
      </c>
      <c r="D142" s="61">
        <f t="shared" si="23"/>
        <v>0</v>
      </c>
      <c r="E142" s="62">
        <f t="shared" si="27"/>
        <v>0</v>
      </c>
      <c r="F142" s="63">
        <v>0</v>
      </c>
      <c r="G142" s="64">
        <v>0</v>
      </c>
      <c r="H142" s="61">
        <f t="shared" si="24"/>
        <v>0</v>
      </c>
      <c r="I142" s="62" t="str">
        <f t="shared" si="28"/>
        <v/>
      </c>
      <c r="J142" s="60">
        <v>7498</v>
      </c>
      <c r="K142" s="61">
        <v>4923</v>
      </c>
      <c r="L142" s="61">
        <f t="shared" si="25"/>
        <v>12421</v>
      </c>
      <c r="M142" s="62">
        <f t="shared" si="29"/>
        <v>2.2016436126580559E-4</v>
      </c>
      <c r="N142" s="61">
        <v>22596</v>
      </c>
      <c r="O142" s="61">
        <v>23253</v>
      </c>
      <c r="P142" s="61">
        <f t="shared" si="26"/>
        <v>45849</v>
      </c>
      <c r="Q142" s="65">
        <f t="shared" si="30"/>
        <v>-0.72908896595345585</v>
      </c>
    </row>
    <row r="143" spans="1:17" x14ac:dyDescent="0.25">
      <c r="A143" s="59" t="s">
        <v>353</v>
      </c>
      <c r="B143" s="60"/>
      <c r="C143" s="61">
        <v>0</v>
      </c>
      <c r="D143" s="61">
        <f t="shared" si="23"/>
        <v>0</v>
      </c>
      <c r="E143" s="62">
        <f t="shared" si="27"/>
        <v>0</v>
      </c>
      <c r="F143" s="63"/>
      <c r="G143" s="64">
        <v>0</v>
      </c>
      <c r="H143" s="61">
        <f t="shared" si="24"/>
        <v>0</v>
      </c>
      <c r="I143" s="62" t="str">
        <f t="shared" si="28"/>
        <v/>
      </c>
      <c r="J143" s="60"/>
      <c r="K143" s="61">
        <v>0</v>
      </c>
      <c r="L143" s="61">
        <f t="shared" si="25"/>
        <v>0</v>
      </c>
      <c r="M143" s="62">
        <f t="shared" si="29"/>
        <v>0</v>
      </c>
      <c r="N143" s="61"/>
      <c r="O143" s="61">
        <v>4</v>
      </c>
      <c r="P143" s="61">
        <f t="shared" si="26"/>
        <v>4</v>
      </c>
      <c r="Q143" s="65">
        <f t="shared" si="30"/>
        <v>-1</v>
      </c>
    </row>
    <row r="144" spans="1:17" x14ac:dyDescent="0.25">
      <c r="A144" s="59" t="s">
        <v>327</v>
      </c>
      <c r="B144" s="60"/>
      <c r="C144" s="61">
        <v>0</v>
      </c>
      <c r="D144" s="61">
        <f t="shared" si="23"/>
        <v>0</v>
      </c>
      <c r="E144" s="62">
        <f t="shared" si="27"/>
        <v>0</v>
      </c>
      <c r="F144" s="63"/>
      <c r="G144" s="64">
        <v>0</v>
      </c>
      <c r="H144" s="61">
        <f t="shared" si="24"/>
        <v>0</v>
      </c>
      <c r="I144" s="62" t="str">
        <f t="shared" si="28"/>
        <v/>
      </c>
      <c r="J144" s="60"/>
      <c r="K144" s="61">
        <v>0</v>
      </c>
      <c r="L144" s="61">
        <f t="shared" si="25"/>
        <v>0</v>
      </c>
      <c r="M144" s="62">
        <f t="shared" si="29"/>
        <v>0</v>
      </c>
      <c r="N144" s="61"/>
      <c r="O144" s="61">
        <v>24</v>
      </c>
      <c r="P144" s="61">
        <f t="shared" si="26"/>
        <v>24</v>
      </c>
      <c r="Q144" s="65">
        <f t="shared" si="30"/>
        <v>-1</v>
      </c>
    </row>
    <row r="145" spans="1:17" x14ac:dyDescent="0.25">
      <c r="A145" s="59" t="s">
        <v>375</v>
      </c>
      <c r="B145" s="60"/>
      <c r="C145" s="61">
        <v>0</v>
      </c>
      <c r="D145" s="61">
        <f t="shared" si="23"/>
        <v>0</v>
      </c>
      <c r="E145" s="62">
        <f t="shared" si="27"/>
        <v>0</v>
      </c>
      <c r="F145" s="63"/>
      <c r="G145" s="64">
        <v>0</v>
      </c>
      <c r="H145" s="61">
        <f t="shared" si="24"/>
        <v>0</v>
      </c>
      <c r="I145" s="62" t="str">
        <f t="shared" si="28"/>
        <v/>
      </c>
      <c r="J145" s="60"/>
      <c r="K145" s="61">
        <v>0</v>
      </c>
      <c r="L145" s="61">
        <f t="shared" si="25"/>
        <v>0</v>
      </c>
      <c r="M145" s="62">
        <f t="shared" si="29"/>
        <v>0</v>
      </c>
      <c r="N145" s="61"/>
      <c r="O145" s="61">
        <v>4</v>
      </c>
      <c r="P145" s="61">
        <f t="shared" si="26"/>
        <v>4</v>
      </c>
      <c r="Q145" s="65">
        <f t="shared" si="30"/>
        <v>-1</v>
      </c>
    </row>
    <row r="146" spans="1:17" x14ac:dyDescent="0.25">
      <c r="A146" s="59" t="s">
        <v>345</v>
      </c>
      <c r="B146" s="60"/>
      <c r="C146" s="61">
        <v>0</v>
      </c>
      <c r="D146" s="61">
        <f t="shared" si="23"/>
        <v>0</v>
      </c>
      <c r="E146" s="62">
        <f t="shared" si="27"/>
        <v>0</v>
      </c>
      <c r="F146" s="63"/>
      <c r="G146" s="64">
        <v>0</v>
      </c>
      <c r="H146" s="61">
        <f t="shared" si="24"/>
        <v>0</v>
      </c>
      <c r="I146" s="62" t="str">
        <f t="shared" si="28"/>
        <v/>
      </c>
      <c r="J146" s="60"/>
      <c r="K146" s="61">
        <v>0</v>
      </c>
      <c r="L146" s="61">
        <f t="shared" si="25"/>
        <v>0</v>
      </c>
      <c r="M146" s="62">
        <f t="shared" si="29"/>
        <v>0</v>
      </c>
      <c r="N146" s="61"/>
      <c r="O146" s="61">
        <v>6</v>
      </c>
      <c r="P146" s="61">
        <f t="shared" si="26"/>
        <v>6</v>
      </c>
      <c r="Q146" s="65">
        <f t="shared" si="30"/>
        <v>-1</v>
      </c>
    </row>
    <row r="147" spans="1:17" x14ac:dyDescent="0.25">
      <c r="A147" s="59" t="s">
        <v>288</v>
      </c>
      <c r="B147" s="60"/>
      <c r="C147" s="61">
        <v>8</v>
      </c>
      <c r="D147" s="61">
        <f t="shared" si="23"/>
        <v>8</v>
      </c>
      <c r="E147" s="62">
        <f t="shared" si="27"/>
        <v>1.244302842780936E-6</v>
      </c>
      <c r="F147" s="63"/>
      <c r="G147" s="64">
        <v>7</v>
      </c>
      <c r="H147" s="61">
        <f t="shared" si="24"/>
        <v>7</v>
      </c>
      <c r="I147" s="62">
        <f t="shared" si="28"/>
        <v>0.14285714285714279</v>
      </c>
      <c r="J147" s="60"/>
      <c r="K147" s="61">
        <v>26</v>
      </c>
      <c r="L147" s="61">
        <f t="shared" si="25"/>
        <v>26</v>
      </c>
      <c r="M147" s="62">
        <f t="shared" si="29"/>
        <v>4.6085447169398158E-7</v>
      </c>
      <c r="N147" s="61"/>
      <c r="O147" s="61">
        <v>5</v>
      </c>
      <c r="P147" s="61">
        <f t="shared" si="26"/>
        <v>5</v>
      </c>
      <c r="Q147" s="65">
        <f t="shared" si="30"/>
        <v>4.2</v>
      </c>
    </row>
    <row r="148" spans="1:17" x14ac:dyDescent="0.25">
      <c r="A148" s="59" t="s">
        <v>333</v>
      </c>
      <c r="B148" s="60"/>
      <c r="C148" s="61">
        <v>0</v>
      </c>
      <c r="D148" s="61">
        <f t="shared" si="23"/>
        <v>0</v>
      </c>
      <c r="E148" s="62">
        <f t="shared" si="27"/>
        <v>0</v>
      </c>
      <c r="F148" s="63"/>
      <c r="G148" s="64">
        <v>0</v>
      </c>
      <c r="H148" s="61">
        <f t="shared" si="24"/>
        <v>0</v>
      </c>
      <c r="I148" s="62" t="str">
        <f t="shared" si="28"/>
        <v/>
      </c>
      <c r="J148" s="60"/>
      <c r="K148" s="61">
        <v>0</v>
      </c>
      <c r="L148" s="61">
        <f t="shared" si="25"/>
        <v>0</v>
      </c>
      <c r="M148" s="62">
        <f t="shared" si="29"/>
        <v>0</v>
      </c>
      <c r="N148" s="61"/>
      <c r="O148" s="61">
        <v>13</v>
      </c>
      <c r="P148" s="61">
        <f t="shared" si="26"/>
        <v>13</v>
      </c>
      <c r="Q148" s="65">
        <f t="shared" si="30"/>
        <v>-1</v>
      </c>
    </row>
    <row r="149" spans="1:17" x14ac:dyDescent="0.25">
      <c r="A149" s="59" t="s">
        <v>173</v>
      </c>
      <c r="B149" s="60"/>
      <c r="C149" s="61">
        <v>30</v>
      </c>
      <c r="D149" s="61">
        <f t="shared" si="23"/>
        <v>30</v>
      </c>
      <c r="E149" s="62">
        <f t="shared" si="27"/>
        <v>4.66613566042851E-6</v>
      </c>
      <c r="F149" s="63"/>
      <c r="G149" s="64">
        <v>32</v>
      </c>
      <c r="H149" s="61">
        <f t="shared" si="24"/>
        <v>32</v>
      </c>
      <c r="I149" s="62">
        <f t="shared" si="28"/>
        <v>-6.25E-2</v>
      </c>
      <c r="J149" s="60"/>
      <c r="K149" s="61">
        <v>319</v>
      </c>
      <c r="L149" s="61">
        <f t="shared" si="25"/>
        <v>319</v>
      </c>
      <c r="M149" s="62">
        <f t="shared" si="29"/>
        <v>5.654329864245389E-6</v>
      </c>
      <c r="N149" s="61"/>
      <c r="O149" s="61">
        <v>156</v>
      </c>
      <c r="P149" s="61">
        <f t="shared" si="26"/>
        <v>156</v>
      </c>
      <c r="Q149" s="65">
        <f t="shared" si="30"/>
        <v>1.0448717948717947</v>
      </c>
    </row>
    <row r="150" spans="1:17" x14ac:dyDescent="0.25">
      <c r="A150" s="59" t="s">
        <v>178</v>
      </c>
      <c r="B150" s="60"/>
      <c r="C150" s="61">
        <v>266</v>
      </c>
      <c r="D150" s="61">
        <f t="shared" si="23"/>
        <v>266</v>
      </c>
      <c r="E150" s="62">
        <f t="shared" si="27"/>
        <v>4.1373069522466124E-5</v>
      </c>
      <c r="F150" s="63"/>
      <c r="G150" s="64">
        <v>131</v>
      </c>
      <c r="H150" s="61">
        <f t="shared" si="24"/>
        <v>131</v>
      </c>
      <c r="I150" s="62">
        <f t="shared" si="28"/>
        <v>1.0305343511450382</v>
      </c>
      <c r="J150" s="60"/>
      <c r="K150" s="61">
        <v>2526</v>
      </c>
      <c r="L150" s="61">
        <f t="shared" si="25"/>
        <v>2526</v>
      </c>
      <c r="M150" s="62">
        <f t="shared" si="29"/>
        <v>4.477378444226913E-5</v>
      </c>
      <c r="N150" s="61"/>
      <c r="O150" s="61">
        <v>146</v>
      </c>
      <c r="P150" s="61">
        <f t="shared" si="26"/>
        <v>146</v>
      </c>
      <c r="Q150" s="65">
        <f t="shared" si="30"/>
        <v>16.301369863013697</v>
      </c>
    </row>
    <row r="151" spans="1:17" x14ac:dyDescent="0.25">
      <c r="A151" s="59" t="s">
        <v>214</v>
      </c>
      <c r="B151" s="60"/>
      <c r="C151" s="61">
        <v>4</v>
      </c>
      <c r="D151" s="61">
        <f t="shared" si="23"/>
        <v>4</v>
      </c>
      <c r="E151" s="62">
        <f t="shared" si="27"/>
        <v>6.2215142139046802E-7</v>
      </c>
      <c r="F151" s="63"/>
      <c r="G151" s="64">
        <v>11</v>
      </c>
      <c r="H151" s="61">
        <f t="shared" si="24"/>
        <v>11</v>
      </c>
      <c r="I151" s="62">
        <f t="shared" si="28"/>
        <v>-0.63636363636363635</v>
      </c>
      <c r="J151" s="60"/>
      <c r="K151" s="61">
        <v>137</v>
      </c>
      <c r="L151" s="61">
        <f t="shared" si="25"/>
        <v>137</v>
      </c>
      <c r="M151" s="62">
        <f t="shared" si="29"/>
        <v>2.4283485623875183E-6</v>
      </c>
      <c r="N151" s="61"/>
      <c r="O151" s="61">
        <v>202</v>
      </c>
      <c r="P151" s="61">
        <f t="shared" si="26"/>
        <v>202</v>
      </c>
      <c r="Q151" s="65">
        <f t="shared" si="30"/>
        <v>-0.32178217821782173</v>
      </c>
    </row>
    <row r="152" spans="1:17" x14ac:dyDescent="0.25">
      <c r="A152" s="59" t="s">
        <v>350</v>
      </c>
      <c r="B152" s="60"/>
      <c r="C152" s="61">
        <v>0</v>
      </c>
      <c r="D152" s="61">
        <f t="shared" si="23"/>
        <v>0</v>
      </c>
      <c r="E152" s="62">
        <f t="shared" si="27"/>
        <v>0</v>
      </c>
      <c r="F152" s="63"/>
      <c r="G152" s="64">
        <v>0</v>
      </c>
      <c r="H152" s="61">
        <f t="shared" si="24"/>
        <v>0</v>
      </c>
      <c r="I152" s="62" t="str">
        <f t="shared" si="28"/>
        <v/>
      </c>
      <c r="J152" s="60"/>
      <c r="K152" s="61">
        <v>0</v>
      </c>
      <c r="L152" s="61">
        <f t="shared" si="25"/>
        <v>0</v>
      </c>
      <c r="M152" s="62">
        <f t="shared" si="29"/>
        <v>0</v>
      </c>
      <c r="N152" s="61"/>
      <c r="O152" s="61">
        <v>4</v>
      </c>
      <c r="P152" s="61">
        <f t="shared" si="26"/>
        <v>4</v>
      </c>
      <c r="Q152" s="65">
        <f t="shared" si="30"/>
        <v>-1</v>
      </c>
    </row>
    <row r="153" spans="1:17" x14ac:dyDescent="0.25">
      <c r="A153" s="59" t="s">
        <v>87</v>
      </c>
      <c r="B153" s="60"/>
      <c r="C153" s="61">
        <v>435</v>
      </c>
      <c r="D153" s="61">
        <f t="shared" si="23"/>
        <v>435</v>
      </c>
      <c r="E153" s="62">
        <f t="shared" si="27"/>
        <v>6.7658967076213389E-5</v>
      </c>
      <c r="F153" s="63"/>
      <c r="G153" s="64">
        <v>351</v>
      </c>
      <c r="H153" s="61">
        <f t="shared" si="24"/>
        <v>351</v>
      </c>
      <c r="I153" s="62">
        <f t="shared" si="28"/>
        <v>0.23931623931623935</v>
      </c>
      <c r="J153" s="60"/>
      <c r="K153" s="61">
        <v>3391</v>
      </c>
      <c r="L153" s="61">
        <f t="shared" si="25"/>
        <v>3391</v>
      </c>
      <c r="M153" s="62">
        <f t="shared" si="29"/>
        <v>6.0106058212088135E-5</v>
      </c>
      <c r="N153" s="61"/>
      <c r="O153" s="61">
        <v>2554</v>
      </c>
      <c r="P153" s="61">
        <f t="shared" si="26"/>
        <v>2554</v>
      </c>
      <c r="Q153" s="65">
        <f t="shared" si="30"/>
        <v>0.32772122161315576</v>
      </c>
    </row>
    <row r="154" spans="1:17" x14ac:dyDescent="0.25">
      <c r="A154" s="59" t="s">
        <v>243</v>
      </c>
      <c r="B154" s="60"/>
      <c r="C154" s="61">
        <v>9</v>
      </c>
      <c r="D154" s="61">
        <f t="shared" si="23"/>
        <v>9</v>
      </c>
      <c r="E154" s="62">
        <f t="shared" si="27"/>
        <v>1.3998406981285529E-6</v>
      </c>
      <c r="F154" s="63"/>
      <c r="G154" s="64">
        <v>0</v>
      </c>
      <c r="H154" s="61">
        <f t="shared" si="24"/>
        <v>0</v>
      </c>
      <c r="I154" s="62" t="str">
        <f t="shared" si="28"/>
        <v/>
      </c>
      <c r="J154" s="60"/>
      <c r="K154" s="61">
        <v>14</v>
      </c>
      <c r="L154" s="61">
        <f t="shared" si="25"/>
        <v>14</v>
      </c>
      <c r="M154" s="62">
        <f t="shared" si="29"/>
        <v>2.4815240783522087E-7</v>
      </c>
      <c r="N154" s="61"/>
      <c r="O154" s="61">
        <v>1</v>
      </c>
      <c r="P154" s="61">
        <f t="shared" si="26"/>
        <v>1</v>
      </c>
      <c r="Q154" s="65">
        <f t="shared" si="30"/>
        <v>13</v>
      </c>
    </row>
    <row r="155" spans="1:17" x14ac:dyDescent="0.25">
      <c r="A155" s="59" t="s">
        <v>239</v>
      </c>
      <c r="B155" s="60">
        <v>0</v>
      </c>
      <c r="C155" s="61">
        <v>23</v>
      </c>
      <c r="D155" s="61">
        <f t="shared" si="23"/>
        <v>23</v>
      </c>
      <c r="E155" s="62">
        <f t="shared" si="27"/>
        <v>3.577370672995191E-6</v>
      </c>
      <c r="F155" s="63">
        <v>0</v>
      </c>
      <c r="G155" s="64">
        <v>7</v>
      </c>
      <c r="H155" s="61">
        <f t="shared" si="24"/>
        <v>7</v>
      </c>
      <c r="I155" s="62">
        <f t="shared" si="28"/>
        <v>2.2857142857142856</v>
      </c>
      <c r="J155" s="60">
        <v>0</v>
      </c>
      <c r="K155" s="61">
        <v>52</v>
      </c>
      <c r="L155" s="61">
        <f t="shared" si="25"/>
        <v>52</v>
      </c>
      <c r="M155" s="62">
        <f t="shared" si="29"/>
        <v>9.2170894338796316E-7</v>
      </c>
      <c r="N155" s="61">
        <v>125</v>
      </c>
      <c r="O155" s="61">
        <v>134</v>
      </c>
      <c r="P155" s="61">
        <f t="shared" si="26"/>
        <v>259</v>
      </c>
      <c r="Q155" s="65">
        <f t="shared" si="30"/>
        <v>-0.79922779922779918</v>
      </c>
    </row>
    <row r="156" spans="1:17" x14ac:dyDescent="0.25">
      <c r="A156" s="59" t="s">
        <v>183</v>
      </c>
      <c r="B156" s="60"/>
      <c r="C156" s="61">
        <v>158</v>
      </c>
      <c r="D156" s="61">
        <f t="shared" si="23"/>
        <v>158</v>
      </c>
      <c r="E156" s="62">
        <f t="shared" si="27"/>
        <v>2.4574981144923484E-5</v>
      </c>
      <c r="F156" s="63"/>
      <c r="G156" s="64">
        <v>148</v>
      </c>
      <c r="H156" s="61">
        <f t="shared" si="24"/>
        <v>148</v>
      </c>
      <c r="I156" s="62">
        <f t="shared" si="28"/>
        <v>6.7567567567567544E-2</v>
      </c>
      <c r="J156" s="60"/>
      <c r="K156" s="61">
        <v>348</v>
      </c>
      <c r="L156" s="61">
        <f t="shared" si="25"/>
        <v>348</v>
      </c>
      <c r="M156" s="62">
        <f t="shared" si="29"/>
        <v>6.1683598519040614E-6</v>
      </c>
      <c r="N156" s="61"/>
      <c r="O156" s="61">
        <v>357</v>
      </c>
      <c r="P156" s="61">
        <f t="shared" si="26"/>
        <v>357</v>
      </c>
      <c r="Q156" s="65">
        <f t="shared" si="30"/>
        <v>-2.5210084033613467E-2</v>
      </c>
    </row>
    <row r="157" spans="1:17" x14ac:dyDescent="0.25">
      <c r="A157" s="59" t="s">
        <v>324</v>
      </c>
      <c r="B157" s="60"/>
      <c r="C157" s="61">
        <v>0</v>
      </c>
      <c r="D157" s="61">
        <f t="shared" si="23"/>
        <v>0</v>
      </c>
      <c r="E157" s="62">
        <f t="shared" si="27"/>
        <v>0</v>
      </c>
      <c r="F157" s="63"/>
      <c r="G157" s="64">
        <v>0</v>
      </c>
      <c r="H157" s="61">
        <f t="shared" si="24"/>
        <v>0</v>
      </c>
      <c r="I157" s="62" t="str">
        <f t="shared" si="28"/>
        <v/>
      </c>
      <c r="J157" s="60"/>
      <c r="K157" s="61">
        <v>0</v>
      </c>
      <c r="L157" s="61">
        <f t="shared" si="25"/>
        <v>0</v>
      </c>
      <c r="M157" s="62">
        <f t="shared" si="29"/>
        <v>0</v>
      </c>
      <c r="N157" s="61"/>
      <c r="O157" s="61">
        <v>38</v>
      </c>
      <c r="P157" s="61">
        <f t="shared" si="26"/>
        <v>38</v>
      </c>
      <c r="Q157" s="65">
        <f t="shared" si="30"/>
        <v>-1</v>
      </c>
    </row>
    <row r="158" spans="1:17" x14ac:dyDescent="0.25">
      <c r="A158" s="59" t="s">
        <v>318</v>
      </c>
      <c r="B158" s="60"/>
      <c r="C158" s="61">
        <v>0</v>
      </c>
      <c r="D158" s="61">
        <f t="shared" si="23"/>
        <v>0</v>
      </c>
      <c r="E158" s="62">
        <f t="shared" si="27"/>
        <v>0</v>
      </c>
      <c r="F158" s="63"/>
      <c r="G158" s="64">
        <v>0</v>
      </c>
      <c r="H158" s="61">
        <f t="shared" si="24"/>
        <v>0</v>
      </c>
      <c r="I158" s="62" t="str">
        <f t="shared" si="28"/>
        <v/>
      </c>
      <c r="J158" s="60"/>
      <c r="K158" s="61">
        <v>1</v>
      </c>
      <c r="L158" s="61">
        <f t="shared" si="25"/>
        <v>1</v>
      </c>
      <c r="M158" s="62">
        <f t="shared" si="29"/>
        <v>1.772517198823006E-8</v>
      </c>
      <c r="N158" s="61"/>
      <c r="O158" s="61">
        <v>0</v>
      </c>
      <c r="P158" s="61">
        <f t="shared" si="26"/>
        <v>0</v>
      </c>
      <c r="Q158" s="65" t="str">
        <f t="shared" si="30"/>
        <v/>
      </c>
    </row>
    <row r="159" spans="1:17" x14ac:dyDescent="0.25">
      <c r="A159" s="59" t="s">
        <v>138</v>
      </c>
      <c r="B159" s="60"/>
      <c r="C159" s="61">
        <v>1273</v>
      </c>
      <c r="D159" s="61">
        <f t="shared" si="23"/>
        <v>1273</v>
      </c>
      <c r="E159" s="62">
        <f t="shared" si="27"/>
        <v>1.9799968985751643E-4</v>
      </c>
      <c r="F159" s="63"/>
      <c r="G159" s="64">
        <v>1223</v>
      </c>
      <c r="H159" s="61">
        <f t="shared" si="24"/>
        <v>1223</v>
      </c>
      <c r="I159" s="62">
        <f t="shared" si="28"/>
        <v>4.0883074407195519E-2</v>
      </c>
      <c r="J159" s="60"/>
      <c r="K159" s="61">
        <v>11271</v>
      </c>
      <c r="L159" s="61">
        <f t="shared" si="25"/>
        <v>11271</v>
      </c>
      <c r="M159" s="62">
        <f t="shared" si="29"/>
        <v>1.99780413479341E-4</v>
      </c>
      <c r="N159" s="61"/>
      <c r="O159" s="61">
        <v>9971</v>
      </c>
      <c r="P159" s="61">
        <f t="shared" si="26"/>
        <v>9971</v>
      </c>
      <c r="Q159" s="65">
        <f t="shared" si="30"/>
        <v>0.13037809647979137</v>
      </c>
    </row>
    <row r="160" spans="1:17" x14ac:dyDescent="0.25">
      <c r="A160" s="59" t="s">
        <v>382</v>
      </c>
      <c r="B160" s="60"/>
      <c r="C160" s="61">
        <v>0</v>
      </c>
      <c r="D160" s="61">
        <f t="shared" si="23"/>
        <v>0</v>
      </c>
      <c r="E160" s="62">
        <f t="shared" si="27"/>
        <v>0</v>
      </c>
      <c r="F160" s="63"/>
      <c r="G160" s="64">
        <v>0</v>
      </c>
      <c r="H160" s="61">
        <f t="shared" si="24"/>
        <v>0</v>
      </c>
      <c r="I160" s="62" t="str">
        <f t="shared" si="28"/>
        <v/>
      </c>
      <c r="J160" s="60"/>
      <c r="K160" s="61">
        <v>0</v>
      </c>
      <c r="L160" s="61">
        <f t="shared" si="25"/>
        <v>0</v>
      </c>
      <c r="M160" s="62">
        <f t="shared" si="29"/>
        <v>0</v>
      </c>
      <c r="N160" s="61"/>
      <c r="O160" s="61">
        <v>1</v>
      </c>
      <c r="P160" s="61">
        <f t="shared" si="26"/>
        <v>1</v>
      </c>
      <c r="Q160" s="65">
        <f t="shared" si="30"/>
        <v>-1</v>
      </c>
    </row>
    <row r="161" spans="1:17" x14ac:dyDescent="0.25">
      <c r="A161" s="59" t="s">
        <v>376</v>
      </c>
      <c r="B161" s="60"/>
      <c r="C161" s="61">
        <v>0</v>
      </c>
      <c r="D161" s="61">
        <f t="shared" si="23"/>
        <v>0</v>
      </c>
      <c r="E161" s="62">
        <f t="shared" si="27"/>
        <v>0</v>
      </c>
      <c r="F161" s="63"/>
      <c r="G161" s="64">
        <v>0</v>
      </c>
      <c r="H161" s="61">
        <f t="shared" si="24"/>
        <v>0</v>
      </c>
      <c r="I161" s="62" t="str">
        <f t="shared" si="28"/>
        <v/>
      </c>
      <c r="J161" s="60"/>
      <c r="K161" s="61">
        <v>0</v>
      </c>
      <c r="L161" s="61">
        <f t="shared" si="25"/>
        <v>0</v>
      </c>
      <c r="M161" s="62">
        <f t="shared" si="29"/>
        <v>0</v>
      </c>
      <c r="N161" s="61"/>
      <c r="O161" s="61">
        <v>21</v>
      </c>
      <c r="P161" s="61">
        <f t="shared" si="26"/>
        <v>21</v>
      </c>
      <c r="Q161" s="65">
        <f t="shared" si="30"/>
        <v>-1</v>
      </c>
    </row>
    <row r="162" spans="1:17" x14ac:dyDescent="0.25">
      <c r="A162" s="59" t="s">
        <v>144</v>
      </c>
      <c r="B162" s="60"/>
      <c r="C162" s="61">
        <v>23</v>
      </c>
      <c r="D162" s="61">
        <f t="shared" si="23"/>
        <v>23</v>
      </c>
      <c r="E162" s="62">
        <f t="shared" si="27"/>
        <v>3.577370672995191E-6</v>
      </c>
      <c r="F162" s="63"/>
      <c r="G162" s="64">
        <v>13</v>
      </c>
      <c r="H162" s="61">
        <f t="shared" si="24"/>
        <v>13</v>
      </c>
      <c r="I162" s="62">
        <f t="shared" si="28"/>
        <v>0.76923076923076916</v>
      </c>
      <c r="J162" s="60"/>
      <c r="K162" s="61">
        <v>99</v>
      </c>
      <c r="L162" s="61">
        <f t="shared" si="25"/>
        <v>99</v>
      </c>
      <c r="M162" s="62">
        <f t="shared" si="29"/>
        <v>1.754792026834776E-6</v>
      </c>
      <c r="N162" s="61"/>
      <c r="O162" s="61">
        <v>73</v>
      </c>
      <c r="P162" s="61">
        <f t="shared" si="26"/>
        <v>73</v>
      </c>
      <c r="Q162" s="65">
        <f t="shared" si="30"/>
        <v>0.35616438356164393</v>
      </c>
    </row>
    <row r="163" spans="1:17" x14ac:dyDescent="0.25">
      <c r="A163" s="59" t="s">
        <v>153</v>
      </c>
      <c r="B163" s="60"/>
      <c r="C163" s="61">
        <v>0</v>
      </c>
      <c r="D163" s="61">
        <f t="shared" si="23"/>
        <v>0</v>
      </c>
      <c r="E163" s="62">
        <f t="shared" si="27"/>
        <v>0</v>
      </c>
      <c r="F163" s="63"/>
      <c r="G163" s="64">
        <v>0</v>
      </c>
      <c r="H163" s="61">
        <f t="shared" si="24"/>
        <v>0</v>
      </c>
      <c r="I163" s="62" t="str">
        <f t="shared" si="28"/>
        <v/>
      </c>
      <c r="J163" s="60"/>
      <c r="K163" s="61">
        <v>27</v>
      </c>
      <c r="L163" s="61">
        <f t="shared" si="25"/>
        <v>27</v>
      </c>
      <c r="M163" s="62">
        <f t="shared" si="29"/>
        <v>4.7857964368221168E-7</v>
      </c>
      <c r="N163" s="61"/>
      <c r="O163" s="61">
        <v>16</v>
      </c>
      <c r="P163" s="61">
        <f t="shared" si="26"/>
        <v>16</v>
      </c>
      <c r="Q163" s="65">
        <f t="shared" si="30"/>
        <v>0.6875</v>
      </c>
    </row>
    <row r="164" spans="1:17" x14ac:dyDescent="0.25">
      <c r="A164" s="59" t="s">
        <v>215</v>
      </c>
      <c r="B164" s="60"/>
      <c r="C164" s="61">
        <v>26</v>
      </c>
      <c r="D164" s="61">
        <f t="shared" si="23"/>
        <v>26</v>
      </c>
      <c r="E164" s="62">
        <f t="shared" si="27"/>
        <v>4.0439842390380418E-6</v>
      </c>
      <c r="F164" s="63"/>
      <c r="G164" s="64">
        <v>0</v>
      </c>
      <c r="H164" s="61">
        <f t="shared" si="24"/>
        <v>0</v>
      </c>
      <c r="I164" s="62" t="str">
        <f t="shared" si="28"/>
        <v/>
      </c>
      <c r="J164" s="60"/>
      <c r="K164" s="61">
        <v>68</v>
      </c>
      <c r="L164" s="61">
        <f t="shared" si="25"/>
        <v>68</v>
      </c>
      <c r="M164" s="62">
        <f t="shared" si="29"/>
        <v>1.2053116951996441E-6</v>
      </c>
      <c r="N164" s="61"/>
      <c r="O164" s="61">
        <v>128</v>
      </c>
      <c r="P164" s="61">
        <f t="shared" si="26"/>
        <v>128</v>
      </c>
      <c r="Q164" s="65">
        <f t="shared" si="30"/>
        <v>-0.46875</v>
      </c>
    </row>
    <row r="165" spans="1:17" x14ac:dyDescent="0.25">
      <c r="A165" s="59" t="s">
        <v>246</v>
      </c>
      <c r="B165" s="60"/>
      <c r="C165" s="61">
        <v>0</v>
      </c>
      <c r="D165" s="61">
        <f t="shared" si="23"/>
        <v>0</v>
      </c>
      <c r="E165" s="62">
        <f t="shared" si="27"/>
        <v>0</v>
      </c>
      <c r="F165" s="63"/>
      <c r="G165" s="64">
        <v>0</v>
      </c>
      <c r="H165" s="61">
        <f t="shared" si="24"/>
        <v>0</v>
      </c>
      <c r="I165" s="62" t="str">
        <f t="shared" si="28"/>
        <v/>
      </c>
      <c r="J165" s="60"/>
      <c r="K165" s="61">
        <v>12</v>
      </c>
      <c r="L165" s="61">
        <f t="shared" si="25"/>
        <v>12</v>
      </c>
      <c r="M165" s="62">
        <f t="shared" si="29"/>
        <v>2.1270206385876071E-7</v>
      </c>
      <c r="N165" s="61"/>
      <c r="O165" s="61">
        <v>7</v>
      </c>
      <c r="P165" s="61">
        <f t="shared" si="26"/>
        <v>7</v>
      </c>
      <c r="Q165" s="65">
        <f t="shared" si="30"/>
        <v>0.71428571428571419</v>
      </c>
    </row>
    <row r="166" spans="1:17" x14ac:dyDescent="0.25">
      <c r="A166" s="59" t="s">
        <v>227</v>
      </c>
      <c r="B166" s="60"/>
      <c r="C166" s="61">
        <v>0</v>
      </c>
      <c r="D166" s="61">
        <f t="shared" si="23"/>
        <v>0</v>
      </c>
      <c r="E166" s="62">
        <f t="shared" si="27"/>
        <v>0</v>
      </c>
      <c r="F166" s="63"/>
      <c r="G166" s="64">
        <v>0</v>
      </c>
      <c r="H166" s="61">
        <f t="shared" si="24"/>
        <v>0</v>
      </c>
      <c r="I166" s="62" t="str">
        <f t="shared" si="28"/>
        <v/>
      </c>
      <c r="J166" s="60"/>
      <c r="K166" s="61">
        <v>0</v>
      </c>
      <c r="L166" s="61">
        <f t="shared" si="25"/>
        <v>0</v>
      </c>
      <c r="M166" s="62">
        <f t="shared" si="29"/>
        <v>0</v>
      </c>
      <c r="N166" s="61"/>
      <c r="O166" s="61">
        <v>12</v>
      </c>
      <c r="P166" s="61">
        <f t="shared" si="26"/>
        <v>12</v>
      </c>
      <c r="Q166" s="65">
        <f t="shared" si="30"/>
        <v>-1</v>
      </c>
    </row>
    <row r="167" spans="1:17" x14ac:dyDescent="0.25">
      <c r="A167" s="59" t="s">
        <v>255</v>
      </c>
      <c r="B167" s="60"/>
      <c r="C167" s="61">
        <v>0</v>
      </c>
      <c r="D167" s="61">
        <f t="shared" si="23"/>
        <v>0</v>
      </c>
      <c r="E167" s="62">
        <f t="shared" si="27"/>
        <v>0</v>
      </c>
      <c r="F167" s="63"/>
      <c r="G167" s="64">
        <v>0</v>
      </c>
      <c r="H167" s="61">
        <f t="shared" si="24"/>
        <v>0</v>
      </c>
      <c r="I167" s="62" t="str">
        <f t="shared" si="28"/>
        <v/>
      </c>
      <c r="J167" s="60"/>
      <c r="K167" s="61">
        <v>0</v>
      </c>
      <c r="L167" s="61">
        <f t="shared" si="25"/>
        <v>0</v>
      </c>
      <c r="M167" s="62">
        <f t="shared" si="29"/>
        <v>0</v>
      </c>
      <c r="N167" s="61"/>
      <c r="O167" s="61">
        <v>16</v>
      </c>
      <c r="P167" s="61">
        <f t="shared" si="26"/>
        <v>16</v>
      </c>
      <c r="Q167" s="65">
        <f t="shared" si="30"/>
        <v>-1</v>
      </c>
    </row>
    <row r="168" spans="1:17" x14ac:dyDescent="0.25">
      <c r="A168" s="59" t="s">
        <v>279</v>
      </c>
      <c r="B168" s="60"/>
      <c r="C168" s="61">
        <v>0</v>
      </c>
      <c r="D168" s="61">
        <f t="shared" ref="D168:D231" si="31">C168+B168</f>
        <v>0</v>
      </c>
      <c r="E168" s="62">
        <f t="shared" si="27"/>
        <v>0</v>
      </c>
      <c r="F168" s="63"/>
      <c r="G168" s="64">
        <v>0</v>
      </c>
      <c r="H168" s="61">
        <f t="shared" ref="H168:H231" si="32">G168+F168</f>
        <v>0</v>
      </c>
      <c r="I168" s="62" t="str">
        <f t="shared" si="28"/>
        <v/>
      </c>
      <c r="J168" s="60"/>
      <c r="K168" s="61">
        <v>28</v>
      </c>
      <c r="L168" s="61">
        <f t="shared" ref="L168:L231" si="33">K168+J168</f>
        <v>28</v>
      </c>
      <c r="M168" s="62">
        <f t="shared" si="29"/>
        <v>4.9630481567044173E-7</v>
      </c>
      <c r="N168" s="61"/>
      <c r="O168" s="61">
        <v>0</v>
      </c>
      <c r="P168" s="61">
        <f t="shared" ref="P168:P231" si="34">O168+N168</f>
        <v>0</v>
      </c>
      <c r="Q168" s="65" t="str">
        <f t="shared" si="30"/>
        <v/>
      </c>
    </row>
    <row r="169" spans="1:17" x14ac:dyDescent="0.25">
      <c r="A169" s="59" t="s">
        <v>283</v>
      </c>
      <c r="B169" s="60"/>
      <c r="C169" s="61">
        <v>0</v>
      </c>
      <c r="D169" s="61">
        <f t="shared" si="31"/>
        <v>0</v>
      </c>
      <c r="E169" s="62">
        <f t="shared" si="27"/>
        <v>0</v>
      </c>
      <c r="F169" s="63"/>
      <c r="G169" s="64">
        <v>0</v>
      </c>
      <c r="H169" s="61">
        <f t="shared" si="32"/>
        <v>0</v>
      </c>
      <c r="I169" s="62" t="str">
        <f t="shared" si="28"/>
        <v/>
      </c>
      <c r="J169" s="60"/>
      <c r="K169" s="61">
        <v>19</v>
      </c>
      <c r="L169" s="61">
        <f t="shared" si="33"/>
        <v>19</v>
      </c>
      <c r="M169" s="62">
        <f t="shared" si="29"/>
        <v>3.3677826777637117E-7</v>
      </c>
      <c r="N169" s="61"/>
      <c r="O169" s="61">
        <v>35</v>
      </c>
      <c r="P169" s="61">
        <f t="shared" si="34"/>
        <v>35</v>
      </c>
      <c r="Q169" s="65">
        <f t="shared" si="30"/>
        <v>-0.45714285714285718</v>
      </c>
    </row>
    <row r="170" spans="1:17" x14ac:dyDescent="0.25">
      <c r="A170" s="59" t="s">
        <v>306</v>
      </c>
      <c r="B170" s="60"/>
      <c r="C170" s="61">
        <v>0</v>
      </c>
      <c r="D170" s="61">
        <f t="shared" si="31"/>
        <v>0</v>
      </c>
      <c r="E170" s="62">
        <f t="shared" si="27"/>
        <v>0</v>
      </c>
      <c r="F170" s="63"/>
      <c r="G170" s="64">
        <v>0</v>
      </c>
      <c r="H170" s="61">
        <f t="shared" si="32"/>
        <v>0</v>
      </c>
      <c r="I170" s="62" t="str">
        <f t="shared" si="28"/>
        <v/>
      </c>
      <c r="J170" s="60"/>
      <c r="K170" s="61">
        <v>4</v>
      </c>
      <c r="L170" s="61">
        <f t="shared" si="33"/>
        <v>4</v>
      </c>
      <c r="M170" s="62">
        <f t="shared" si="29"/>
        <v>7.0900687952920242E-8</v>
      </c>
      <c r="N170" s="61"/>
      <c r="O170" s="61">
        <v>0</v>
      </c>
      <c r="P170" s="61">
        <f t="shared" si="34"/>
        <v>0</v>
      </c>
      <c r="Q170" s="65" t="str">
        <f t="shared" si="30"/>
        <v/>
      </c>
    </row>
    <row r="171" spans="1:17" x14ac:dyDescent="0.25">
      <c r="A171" s="59" t="s">
        <v>360</v>
      </c>
      <c r="B171" s="60"/>
      <c r="C171" s="61">
        <v>0</v>
      </c>
      <c r="D171" s="61">
        <f t="shared" si="31"/>
        <v>0</v>
      </c>
      <c r="E171" s="62">
        <f t="shared" si="27"/>
        <v>0</v>
      </c>
      <c r="F171" s="63"/>
      <c r="G171" s="64">
        <v>0</v>
      </c>
      <c r="H171" s="61">
        <f t="shared" si="32"/>
        <v>0</v>
      </c>
      <c r="I171" s="62" t="str">
        <f t="shared" si="28"/>
        <v/>
      </c>
      <c r="J171" s="60"/>
      <c r="K171" s="61">
        <v>0</v>
      </c>
      <c r="L171" s="61">
        <f t="shared" si="33"/>
        <v>0</v>
      </c>
      <c r="M171" s="62">
        <f t="shared" si="29"/>
        <v>0</v>
      </c>
      <c r="N171" s="61"/>
      <c r="O171" s="61">
        <v>14</v>
      </c>
      <c r="P171" s="61">
        <f t="shared" si="34"/>
        <v>14</v>
      </c>
      <c r="Q171" s="65">
        <f t="shared" si="30"/>
        <v>-1</v>
      </c>
    </row>
    <row r="172" spans="1:17" x14ac:dyDescent="0.25">
      <c r="A172" s="59" t="s">
        <v>267</v>
      </c>
      <c r="B172" s="60"/>
      <c r="C172" s="61">
        <v>0</v>
      </c>
      <c r="D172" s="61">
        <f t="shared" si="31"/>
        <v>0</v>
      </c>
      <c r="E172" s="62">
        <f t="shared" si="27"/>
        <v>0</v>
      </c>
      <c r="F172" s="63"/>
      <c r="G172" s="64">
        <v>0</v>
      </c>
      <c r="H172" s="61">
        <f t="shared" si="32"/>
        <v>0</v>
      </c>
      <c r="I172" s="62" t="str">
        <f t="shared" si="28"/>
        <v/>
      </c>
      <c r="J172" s="60"/>
      <c r="K172" s="61">
        <v>36</v>
      </c>
      <c r="L172" s="61">
        <f t="shared" si="33"/>
        <v>36</v>
      </c>
      <c r="M172" s="62">
        <f t="shared" si="29"/>
        <v>6.3810619157628214E-7</v>
      </c>
      <c r="N172" s="61"/>
      <c r="O172" s="61">
        <v>25</v>
      </c>
      <c r="P172" s="61">
        <f t="shared" si="34"/>
        <v>25</v>
      </c>
      <c r="Q172" s="65">
        <f t="shared" si="30"/>
        <v>0.43999999999999995</v>
      </c>
    </row>
    <row r="173" spans="1:17" x14ac:dyDescent="0.25">
      <c r="A173" s="59" t="s">
        <v>366</v>
      </c>
      <c r="B173" s="60"/>
      <c r="C173" s="61">
        <v>0</v>
      </c>
      <c r="D173" s="61">
        <f t="shared" si="31"/>
        <v>0</v>
      </c>
      <c r="E173" s="62">
        <f t="shared" si="27"/>
        <v>0</v>
      </c>
      <c r="F173" s="63"/>
      <c r="G173" s="64">
        <v>0</v>
      </c>
      <c r="H173" s="61">
        <f t="shared" si="32"/>
        <v>0</v>
      </c>
      <c r="I173" s="62" t="str">
        <f t="shared" si="28"/>
        <v/>
      </c>
      <c r="J173" s="60"/>
      <c r="K173" s="61">
        <v>0</v>
      </c>
      <c r="L173" s="61">
        <f t="shared" si="33"/>
        <v>0</v>
      </c>
      <c r="M173" s="62">
        <f t="shared" si="29"/>
        <v>0</v>
      </c>
      <c r="N173" s="61"/>
      <c r="O173" s="61">
        <v>0</v>
      </c>
      <c r="P173" s="61">
        <f t="shared" si="34"/>
        <v>0</v>
      </c>
      <c r="Q173" s="65" t="str">
        <f t="shared" si="30"/>
        <v/>
      </c>
    </row>
    <row r="174" spans="1:17" x14ac:dyDescent="0.25">
      <c r="A174" s="59" t="s">
        <v>334</v>
      </c>
      <c r="B174" s="60"/>
      <c r="C174" s="61">
        <v>0</v>
      </c>
      <c r="D174" s="61">
        <f t="shared" si="31"/>
        <v>0</v>
      </c>
      <c r="E174" s="62">
        <f t="shared" si="27"/>
        <v>0</v>
      </c>
      <c r="F174" s="63"/>
      <c r="G174" s="64">
        <v>0</v>
      </c>
      <c r="H174" s="61">
        <f t="shared" si="32"/>
        <v>0</v>
      </c>
      <c r="I174" s="62" t="str">
        <f t="shared" si="28"/>
        <v/>
      </c>
      <c r="J174" s="60"/>
      <c r="K174" s="61">
        <v>0</v>
      </c>
      <c r="L174" s="61">
        <f t="shared" si="33"/>
        <v>0</v>
      </c>
      <c r="M174" s="62">
        <f t="shared" si="29"/>
        <v>0</v>
      </c>
      <c r="N174" s="61"/>
      <c r="O174" s="61">
        <v>13</v>
      </c>
      <c r="P174" s="61">
        <f t="shared" si="34"/>
        <v>13</v>
      </c>
      <c r="Q174" s="65">
        <f t="shared" si="30"/>
        <v>-1</v>
      </c>
    </row>
    <row r="175" spans="1:17" x14ac:dyDescent="0.25">
      <c r="A175" s="59" t="s">
        <v>305</v>
      </c>
      <c r="B175" s="60"/>
      <c r="C175" s="61">
        <v>0</v>
      </c>
      <c r="D175" s="61">
        <f t="shared" si="31"/>
        <v>0</v>
      </c>
      <c r="E175" s="62">
        <f t="shared" si="27"/>
        <v>0</v>
      </c>
      <c r="F175" s="63"/>
      <c r="G175" s="64">
        <v>0</v>
      </c>
      <c r="H175" s="61">
        <f t="shared" si="32"/>
        <v>0</v>
      </c>
      <c r="I175" s="62" t="str">
        <f t="shared" si="28"/>
        <v/>
      </c>
      <c r="J175" s="60"/>
      <c r="K175" s="61">
        <v>4</v>
      </c>
      <c r="L175" s="61">
        <f t="shared" si="33"/>
        <v>4</v>
      </c>
      <c r="M175" s="62">
        <f t="shared" si="29"/>
        <v>7.0900687952920242E-8</v>
      </c>
      <c r="N175" s="61"/>
      <c r="O175" s="61">
        <v>0</v>
      </c>
      <c r="P175" s="61">
        <f t="shared" si="34"/>
        <v>0</v>
      </c>
      <c r="Q175" s="65" t="str">
        <f t="shared" si="30"/>
        <v/>
      </c>
    </row>
    <row r="176" spans="1:17" x14ac:dyDescent="0.25">
      <c r="A176" s="59" t="s">
        <v>217</v>
      </c>
      <c r="B176" s="60"/>
      <c r="C176" s="61">
        <v>6</v>
      </c>
      <c r="D176" s="61">
        <f t="shared" si="31"/>
        <v>6</v>
      </c>
      <c r="E176" s="62">
        <f t="shared" si="27"/>
        <v>9.3322713208570202E-7</v>
      </c>
      <c r="F176" s="63"/>
      <c r="G176" s="64">
        <v>0</v>
      </c>
      <c r="H176" s="61">
        <f t="shared" si="32"/>
        <v>0</v>
      </c>
      <c r="I176" s="62" t="str">
        <f t="shared" si="28"/>
        <v/>
      </c>
      <c r="J176" s="60"/>
      <c r="K176" s="61">
        <v>15</v>
      </c>
      <c r="L176" s="61">
        <f t="shared" si="33"/>
        <v>15</v>
      </c>
      <c r="M176" s="62">
        <f t="shared" si="29"/>
        <v>2.6587757982345092E-7</v>
      </c>
      <c r="N176" s="61"/>
      <c r="O176" s="61">
        <v>20</v>
      </c>
      <c r="P176" s="61">
        <f t="shared" si="34"/>
        <v>20</v>
      </c>
      <c r="Q176" s="65">
        <f t="shared" si="30"/>
        <v>-0.25</v>
      </c>
    </row>
    <row r="177" spans="1:17" x14ac:dyDescent="0.25">
      <c r="A177" s="59" t="s">
        <v>312</v>
      </c>
      <c r="B177" s="60"/>
      <c r="C177" s="61">
        <v>0</v>
      </c>
      <c r="D177" s="61">
        <f t="shared" si="31"/>
        <v>0</v>
      </c>
      <c r="E177" s="62">
        <f t="shared" si="27"/>
        <v>0</v>
      </c>
      <c r="F177" s="63"/>
      <c r="G177" s="64">
        <v>0</v>
      </c>
      <c r="H177" s="61">
        <f t="shared" si="32"/>
        <v>0</v>
      </c>
      <c r="I177" s="62" t="str">
        <f t="shared" si="28"/>
        <v/>
      </c>
      <c r="J177" s="60"/>
      <c r="K177" s="61">
        <v>3</v>
      </c>
      <c r="L177" s="61">
        <f t="shared" si="33"/>
        <v>3</v>
      </c>
      <c r="M177" s="62">
        <f t="shared" si="29"/>
        <v>5.3175515964690178E-8</v>
      </c>
      <c r="N177" s="61"/>
      <c r="O177" s="61">
        <v>0</v>
      </c>
      <c r="P177" s="61">
        <f t="shared" si="34"/>
        <v>0</v>
      </c>
      <c r="Q177" s="65" t="str">
        <f t="shared" si="30"/>
        <v/>
      </c>
    </row>
    <row r="178" spans="1:17" x14ac:dyDescent="0.25">
      <c r="A178" s="59" t="s">
        <v>300</v>
      </c>
      <c r="B178" s="60"/>
      <c r="C178" s="61">
        <v>0</v>
      </c>
      <c r="D178" s="61">
        <f t="shared" si="31"/>
        <v>0</v>
      </c>
      <c r="E178" s="62">
        <f t="shared" si="27"/>
        <v>0</v>
      </c>
      <c r="F178" s="63"/>
      <c r="G178" s="64">
        <v>0</v>
      </c>
      <c r="H178" s="61">
        <f t="shared" si="32"/>
        <v>0</v>
      </c>
      <c r="I178" s="62" t="str">
        <f t="shared" si="28"/>
        <v/>
      </c>
      <c r="J178" s="60"/>
      <c r="K178" s="61">
        <v>8</v>
      </c>
      <c r="L178" s="61">
        <f t="shared" si="33"/>
        <v>8</v>
      </c>
      <c r="M178" s="62">
        <f t="shared" si="29"/>
        <v>1.4180137590584048E-7</v>
      </c>
      <c r="N178" s="61"/>
      <c r="O178" s="61">
        <v>0</v>
      </c>
      <c r="P178" s="61">
        <f t="shared" si="34"/>
        <v>0</v>
      </c>
      <c r="Q178" s="65" t="str">
        <f t="shared" si="30"/>
        <v/>
      </c>
    </row>
    <row r="179" spans="1:17" x14ac:dyDescent="0.25">
      <c r="A179" s="59" t="s">
        <v>142</v>
      </c>
      <c r="B179" s="60"/>
      <c r="C179" s="61">
        <v>1</v>
      </c>
      <c r="D179" s="61">
        <f t="shared" si="31"/>
        <v>1</v>
      </c>
      <c r="E179" s="62">
        <f t="shared" si="27"/>
        <v>1.55537855347617E-7</v>
      </c>
      <c r="F179" s="63"/>
      <c r="G179" s="64">
        <v>6</v>
      </c>
      <c r="H179" s="61">
        <f t="shared" si="32"/>
        <v>6</v>
      </c>
      <c r="I179" s="62">
        <f t="shared" si="28"/>
        <v>-0.83333333333333337</v>
      </c>
      <c r="J179" s="60"/>
      <c r="K179" s="61">
        <v>77</v>
      </c>
      <c r="L179" s="61">
        <f t="shared" si="33"/>
        <v>77</v>
      </c>
      <c r="M179" s="62">
        <f t="shared" si="29"/>
        <v>1.3648382430937146E-6</v>
      </c>
      <c r="N179" s="61"/>
      <c r="O179" s="61">
        <v>30</v>
      </c>
      <c r="P179" s="61">
        <f t="shared" si="34"/>
        <v>30</v>
      </c>
      <c r="Q179" s="65">
        <f t="shared" si="30"/>
        <v>1.5666666666666669</v>
      </c>
    </row>
    <row r="180" spans="1:17" x14ac:dyDescent="0.25">
      <c r="A180" s="59" t="s">
        <v>151</v>
      </c>
      <c r="B180" s="60">
        <v>0</v>
      </c>
      <c r="C180" s="61">
        <v>8</v>
      </c>
      <c r="D180" s="61">
        <f t="shared" si="31"/>
        <v>8</v>
      </c>
      <c r="E180" s="62">
        <f t="shared" si="27"/>
        <v>1.244302842780936E-6</v>
      </c>
      <c r="F180" s="63">
        <v>0</v>
      </c>
      <c r="G180" s="64">
        <v>8</v>
      </c>
      <c r="H180" s="61">
        <f t="shared" si="32"/>
        <v>8</v>
      </c>
      <c r="I180" s="62">
        <f t="shared" si="28"/>
        <v>0</v>
      </c>
      <c r="J180" s="60">
        <v>0</v>
      </c>
      <c r="K180" s="61">
        <v>240</v>
      </c>
      <c r="L180" s="61">
        <f t="shared" si="33"/>
        <v>240</v>
      </c>
      <c r="M180" s="62">
        <f t="shared" si="29"/>
        <v>4.2540412771752147E-6</v>
      </c>
      <c r="N180" s="61">
        <v>388</v>
      </c>
      <c r="O180" s="61">
        <v>181</v>
      </c>
      <c r="P180" s="61">
        <f t="shared" si="34"/>
        <v>569</v>
      </c>
      <c r="Q180" s="65">
        <f t="shared" si="30"/>
        <v>-0.57820738137082595</v>
      </c>
    </row>
    <row r="181" spans="1:17" x14ac:dyDescent="0.25">
      <c r="A181" s="59" t="s">
        <v>280</v>
      </c>
      <c r="B181" s="60"/>
      <c r="C181" s="61">
        <v>4</v>
      </c>
      <c r="D181" s="61">
        <f t="shared" si="31"/>
        <v>4</v>
      </c>
      <c r="E181" s="62">
        <f t="shared" si="27"/>
        <v>6.2215142139046802E-7</v>
      </c>
      <c r="F181" s="63"/>
      <c r="G181" s="64">
        <v>4</v>
      </c>
      <c r="H181" s="61">
        <f t="shared" si="32"/>
        <v>4</v>
      </c>
      <c r="I181" s="62">
        <f t="shared" si="28"/>
        <v>0</v>
      </c>
      <c r="J181" s="60"/>
      <c r="K181" s="61">
        <v>27</v>
      </c>
      <c r="L181" s="61">
        <f t="shared" si="33"/>
        <v>27</v>
      </c>
      <c r="M181" s="62">
        <f t="shared" si="29"/>
        <v>4.7857964368221168E-7</v>
      </c>
      <c r="N181" s="61"/>
      <c r="O181" s="61">
        <v>38</v>
      </c>
      <c r="P181" s="61">
        <f t="shared" si="34"/>
        <v>38</v>
      </c>
      <c r="Q181" s="65">
        <f t="shared" si="30"/>
        <v>-0.28947368421052633</v>
      </c>
    </row>
    <row r="182" spans="1:17" x14ac:dyDescent="0.25">
      <c r="A182" s="59" t="s">
        <v>254</v>
      </c>
      <c r="B182" s="60"/>
      <c r="C182" s="61">
        <v>1</v>
      </c>
      <c r="D182" s="61">
        <f t="shared" si="31"/>
        <v>1</v>
      </c>
      <c r="E182" s="62">
        <f t="shared" si="27"/>
        <v>1.55537855347617E-7</v>
      </c>
      <c r="F182" s="63"/>
      <c r="G182" s="64">
        <v>14</v>
      </c>
      <c r="H182" s="61">
        <f t="shared" si="32"/>
        <v>14</v>
      </c>
      <c r="I182" s="62">
        <f t="shared" si="28"/>
        <v>-0.9285714285714286</v>
      </c>
      <c r="J182" s="60"/>
      <c r="K182" s="61">
        <v>76</v>
      </c>
      <c r="L182" s="61">
        <f t="shared" si="33"/>
        <v>76</v>
      </c>
      <c r="M182" s="62">
        <f t="shared" si="29"/>
        <v>1.3471130711054847E-6</v>
      </c>
      <c r="N182" s="61"/>
      <c r="O182" s="61">
        <v>148</v>
      </c>
      <c r="P182" s="61">
        <f t="shared" si="34"/>
        <v>148</v>
      </c>
      <c r="Q182" s="65">
        <f t="shared" si="30"/>
        <v>-0.48648648648648651</v>
      </c>
    </row>
    <row r="183" spans="1:17" x14ac:dyDescent="0.25">
      <c r="A183" s="59" t="s">
        <v>166</v>
      </c>
      <c r="B183" s="60"/>
      <c r="C183" s="61">
        <v>8</v>
      </c>
      <c r="D183" s="61">
        <f t="shared" si="31"/>
        <v>8</v>
      </c>
      <c r="E183" s="62">
        <f t="shared" si="27"/>
        <v>1.244302842780936E-6</v>
      </c>
      <c r="F183" s="63"/>
      <c r="G183" s="64">
        <v>9</v>
      </c>
      <c r="H183" s="61">
        <f t="shared" si="32"/>
        <v>9</v>
      </c>
      <c r="I183" s="62">
        <f t="shared" si="28"/>
        <v>-0.11111111111111116</v>
      </c>
      <c r="J183" s="60"/>
      <c r="K183" s="61">
        <v>60</v>
      </c>
      <c r="L183" s="61">
        <f t="shared" si="33"/>
        <v>60</v>
      </c>
      <c r="M183" s="62">
        <f t="shared" si="29"/>
        <v>1.0635103192938037E-6</v>
      </c>
      <c r="N183" s="61"/>
      <c r="O183" s="61">
        <v>95</v>
      </c>
      <c r="P183" s="61">
        <f t="shared" si="34"/>
        <v>95</v>
      </c>
      <c r="Q183" s="65">
        <f t="shared" si="30"/>
        <v>-0.36842105263157898</v>
      </c>
    </row>
    <row r="184" spans="1:17" x14ac:dyDescent="0.25">
      <c r="A184" s="59" t="s">
        <v>165</v>
      </c>
      <c r="B184" s="60"/>
      <c r="C184" s="61">
        <v>16</v>
      </c>
      <c r="D184" s="61">
        <f t="shared" si="31"/>
        <v>16</v>
      </c>
      <c r="E184" s="62">
        <f t="shared" si="27"/>
        <v>2.4886056855618721E-6</v>
      </c>
      <c r="F184" s="63"/>
      <c r="G184" s="64">
        <v>0</v>
      </c>
      <c r="H184" s="61">
        <f t="shared" si="32"/>
        <v>0</v>
      </c>
      <c r="I184" s="62" t="str">
        <f t="shared" si="28"/>
        <v/>
      </c>
      <c r="J184" s="60"/>
      <c r="K184" s="61">
        <v>142</v>
      </c>
      <c r="L184" s="61">
        <f t="shared" si="33"/>
        <v>142</v>
      </c>
      <c r="M184" s="62">
        <f t="shared" si="29"/>
        <v>2.5169744223286687E-6</v>
      </c>
      <c r="N184" s="61"/>
      <c r="O184" s="61">
        <v>95</v>
      </c>
      <c r="P184" s="61">
        <f t="shared" si="34"/>
        <v>95</v>
      </c>
      <c r="Q184" s="65">
        <f t="shared" si="30"/>
        <v>0.49473684210526314</v>
      </c>
    </row>
    <row r="185" spans="1:17" x14ac:dyDescent="0.25">
      <c r="A185" s="59" t="s">
        <v>228</v>
      </c>
      <c r="B185" s="60"/>
      <c r="C185" s="61">
        <v>38</v>
      </c>
      <c r="D185" s="61">
        <f t="shared" si="31"/>
        <v>38</v>
      </c>
      <c r="E185" s="62">
        <f t="shared" si="27"/>
        <v>5.9104385032094456E-6</v>
      </c>
      <c r="F185" s="63"/>
      <c r="G185" s="64">
        <v>98</v>
      </c>
      <c r="H185" s="61">
        <f t="shared" si="32"/>
        <v>98</v>
      </c>
      <c r="I185" s="62">
        <f t="shared" si="28"/>
        <v>-0.61224489795918369</v>
      </c>
      <c r="J185" s="60"/>
      <c r="K185" s="61">
        <v>851</v>
      </c>
      <c r="L185" s="61">
        <f t="shared" si="33"/>
        <v>851</v>
      </c>
      <c r="M185" s="62">
        <f t="shared" si="29"/>
        <v>1.5084121361983781E-5</v>
      </c>
      <c r="N185" s="61"/>
      <c r="O185" s="61">
        <v>564</v>
      </c>
      <c r="P185" s="61">
        <f t="shared" si="34"/>
        <v>564</v>
      </c>
      <c r="Q185" s="65">
        <f t="shared" si="30"/>
        <v>0.50886524822695045</v>
      </c>
    </row>
    <row r="186" spans="1:17" x14ac:dyDescent="0.25">
      <c r="A186" s="59" t="s">
        <v>263</v>
      </c>
      <c r="B186" s="60"/>
      <c r="C186" s="61">
        <v>0</v>
      </c>
      <c r="D186" s="61">
        <f t="shared" si="31"/>
        <v>0</v>
      </c>
      <c r="E186" s="62">
        <f t="shared" si="27"/>
        <v>0</v>
      </c>
      <c r="F186" s="63"/>
      <c r="G186" s="64">
        <v>0</v>
      </c>
      <c r="H186" s="61">
        <f t="shared" si="32"/>
        <v>0</v>
      </c>
      <c r="I186" s="62" t="str">
        <f t="shared" si="28"/>
        <v/>
      </c>
      <c r="J186" s="60"/>
      <c r="K186" s="61">
        <v>3</v>
      </c>
      <c r="L186" s="61">
        <f t="shared" si="33"/>
        <v>3</v>
      </c>
      <c r="M186" s="62">
        <f t="shared" si="29"/>
        <v>5.3175515964690178E-8</v>
      </c>
      <c r="N186" s="61"/>
      <c r="O186" s="61">
        <v>55</v>
      </c>
      <c r="P186" s="61">
        <f t="shared" si="34"/>
        <v>55</v>
      </c>
      <c r="Q186" s="65">
        <f t="shared" si="30"/>
        <v>-0.94545454545454544</v>
      </c>
    </row>
    <row r="187" spans="1:17" x14ac:dyDescent="0.25">
      <c r="A187" s="59" t="s">
        <v>337</v>
      </c>
      <c r="B187" s="60"/>
      <c r="C187" s="61">
        <v>0</v>
      </c>
      <c r="D187" s="61">
        <f t="shared" si="31"/>
        <v>0</v>
      </c>
      <c r="E187" s="62">
        <f t="shared" si="27"/>
        <v>0</v>
      </c>
      <c r="F187" s="63"/>
      <c r="G187" s="64">
        <v>0</v>
      </c>
      <c r="H187" s="61">
        <f t="shared" si="32"/>
        <v>0</v>
      </c>
      <c r="I187" s="62" t="str">
        <f t="shared" si="28"/>
        <v/>
      </c>
      <c r="J187" s="60"/>
      <c r="K187" s="61">
        <v>0</v>
      </c>
      <c r="L187" s="61">
        <f t="shared" si="33"/>
        <v>0</v>
      </c>
      <c r="M187" s="62">
        <f t="shared" si="29"/>
        <v>0</v>
      </c>
      <c r="N187" s="61"/>
      <c r="O187" s="61">
        <v>11</v>
      </c>
      <c r="P187" s="61">
        <f t="shared" si="34"/>
        <v>11</v>
      </c>
      <c r="Q187" s="65">
        <f t="shared" si="30"/>
        <v>-1</v>
      </c>
    </row>
    <row r="188" spans="1:17" x14ac:dyDescent="0.25">
      <c r="A188" s="59" t="s">
        <v>89</v>
      </c>
      <c r="B188" s="60">
        <v>0</v>
      </c>
      <c r="C188" s="61">
        <v>379</v>
      </c>
      <c r="D188" s="61">
        <f t="shared" si="31"/>
        <v>379</v>
      </c>
      <c r="E188" s="62">
        <f t="shared" si="27"/>
        <v>5.8948847176746844E-5</v>
      </c>
      <c r="F188" s="63">
        <v>0</v>
      </c>
      <c r="G188" s="64">
        <v>362</v>
      </c>
      <c r="H188" s="61">
        <f t="shared" si="32"/>
        <v>362</v>
      </c>
      <c r="I188" s="62">
        <f t="shared" si="28"/>
        <v>4.6961325966850875E-2</v>
      </c>
      <c r="J188" s="60">
        <v>2</v>
      </c>
      <c r="K188" s="61">
        <v>2865</v>
      </c>
      <c r="L188" s="61">
        <f t="shared" si="33"/>
        <v>2867</v>
      </c>
      <c r="M188" s="62">
        <f t="shared" si="29"/>
        <v>5.0818068090255582E-5</v>
      </c>
      <c r="N188" s="61">
        <v>54</v>
      </c>
      <c r="O188" s="61">
        <v>3370</v>
      </c>
      <c r="P188" s="61">
        <f t="shared" si="34"/>
        <v>3424</v>
      </c>
      <c r="Q188" s="65">
        <f t="shared" si="30"/>
        <v>-0.16267523364485981</v>
      </c>
    </row>
    <row r="189" spans="1:17" x14ac:dyDescent="0.25">
      <c r="A189" s="59" t="s">
        <v>74</v>
      </c>
      <c r="B189" s="60"/>
      <c r="C189" s="61">
        <v>3756</v>
      </c>
      <c r="D189" s="61">
        <f t="shared" si="31"/>
        <v>3756</v>
      </c>
      <c r="E189" s="62">
        <f t="shared" si="27"/>
        <v>5.8420018468564947E-4</v>
      </c>
      <c r="F189" s="63"/>
      <c r="G189" s="64">
        <v>3773</v>
      </c>
      <c r="H189" s="61">
        <f t="shared" si="32"/>
        <v>3773</v>
      </c>
      <c r="I189" s="62">
        <f t="shared" si="28"/>
        <v>-4.5056983832494346E-3</v>
      </c>
      <c r="J189" s="60"/>
      <c r="K189" s="61">
        <v>33753</v>
      </c>
      <c r="L189" s="61">
        <f t="shared" si="33"/>
        <v>33753</v>
      </c>
      <c r="M189" s="62">
        <f t="shared" si="29"/>
        <v>5.9827773011872918E-4</v>
      </c>
      <c r="N189" s="61"/>
      <c r="O189" s="61">
        <v>33363</v>
      </c>
      <c r="P189" s="61">
        <f t="shared" si="34"/>
        <v>33363</v>
      </c>
      <c r="Q189" s="65">
        <f t="shared" si="30"/>
        <v>1.1689596259329305E-2</v>
      </c>
    </row>
    <row r="190" spans="1:17" x14ac:dyDescent="0.25">
      <c r="A190" s="59" t="s">
        <v>172</v>
      </c>
      <c r="B190" s="60"/>
      <c r="C190" s="61">
        <v>0</v>
      </c>
      <c r="D190" s="61">
        <f t="shared" si="31"/>
        <v>0</v>
      </c>
      <c r="E190" s="62">
        <f t="shared" si="27"/>
        <v>0</v>
      </c>
      <c r="F190" s="63"/>
      <c r="G190" s="64">
        <v>33</v>
      </c>
      <c r="H190" s="61">
        <f t="shared" si="32"/>
        <v>33</v>
      </c>
      <c r="I190" s="62">
        <f t="shared" si="28"/>
        <v>-1</v>
      </c>
      <c r="J190" s="60"/>
      <c r="K190" s="61">
        <v>52</v>
      </c>
      <c r="L190" s="61">
        <f t="shared" si="33"/>
        <v>52</v>
      </c>
      <c r="M190" s="62">
        <f t="shared" si="29"/>
        <v>9.2170894338796316E-7</v>
      </c>
      <c r="N190" s="61"/>
      <c r="O190" s="61">
        <v>223</v>
      </c>
      <c r="P190" s="61">
        <f t="shared" si="34"/>
        <v>223</v>
      </c>
      <c r="Q190" s="65">
        <f t="shared" si="30"/>
        <v>-0.76681614349775784</v>
      </c>
    </row>
    <row r="191" spans="1:17" x14ac:dyDescent="0.25">
      <c r="A191" s="59" t="s">
        <v>170</v>
      </c>
      <c r="B191" s="60">
        <v>0</v>
      </c>
      <c r="C191" s="61">
        <v>39</v>
      </c>
      <c r="D191" s="61">
        <f t="shared" si="31"/>
        <v>39</v>
      </c>
      <c r="E191" s="62">
        <f t="shared" si="27"/>
        <v>6.0659763585570631E-6</v>
      </c>
      <c r="F191" s="63">
        <v>0</v>
      </c>
      <c r="G191" s="64">
        <v>30</v>
      </c>
      <c r="H191" s="61">
        <f t="shared" si="32"/>
        <v>30</v>
      </c>
      <c r="I191" s="62">
        <f t="shared" si="28"/>
        <v>0.30000000000000004</v>
      </c>
      <c r="J191" s="60">
        <v>19</v>
      </c>
      <c r="K191" s="61">
        <v>263</v>
      </c>
      <c r="L191" s="61">
        <f t="shared" si="33"/>
        <v>282</v>
      </c>
      <c r="M191" s="62">
        <f t="shared" si="29"/>
        <v>4.998498500680877E-6</v>
      </c>
      <c r="N191" s="61">
        <v>0</v>
      </c>
      <c r="O191" s="61">
        <v>265</v>
      </c>
      <c r="P191" s="61">
        <f t="shared" si="34"/>
        <v>265</v>
      </c>
      <c r="Q191" s="65">
        <f t="shared" si="30"/>
        <v>6.4150943396226401E-2</v>
      </c>
    </row>
    <row r="192" spans="1:17" x14ac:dyDescent="0.25">
      <c r="A192" s="59" t="s">
        <v>340</v>
      </c>
      <c r="B192" s="60"/>
      <c r="C192" s="61">
        <v>0</v>
      </c>
      <c r="D192" s="61">
        <f t="shared" si="31"/>
        <v>0</v>
      </c>
      <c r="E192" s="62">
        <f t="shared" si="27"/>
        <v>0</v>
      </c>
      <c r="F192" s="63"/>
      <c r="G192" s="64">
        <v>0</v>
      </c>
      <c r="H192" s="61">
        <f t="shared" si="32"/>
        <v>0</v>
      </c>
      <c r="I192" s="62" t="str">
        <f t="shared" si="28"/>
        <v/>
      </c>
      <c r="J192" s="60"/>
      <c r="K192" s="61">
        <v>0</v>
      </c>
      <c r="L192" s="61">
        <f t="shared" si="33"/>
        <v>0</v>
      </c>
      <c r="M192" s="62">
        <f t="shared" si="29"/>
        <v>0</v>
      </c>
      <c r="N192" s="61"/>
      <c r="O192" s="61">
        <v>14</v>
      </c>
      <c r="P192" s="61">
        <f t="shared" si="34"/>
        <v>14</v>
      </c>
      <c r="Q192" s="65">
        <f t="shared" si="30"/>
        <v>-1</v>
      </c>
    </row>
    <row r="193" spans="1:17" x14ac:dyDescent="0.25">
      <c r="A193" s="59" t="s">
        <v>136</v>
      </c>
      <c r="B193" s="60"/>
      <c r="C193" s="61">
        <v>61</v>
      </c>
      <c r="D193" s="61">
        <f t="shared" si="31"/>
        <v>61</v>
      </c>
      <c r="E193" s="62">
        <f t="shared" si="27"/>
        <v>9.4878091762046375E-6</v>
      </c>
      <c r="F193" s="63"/>
      <c r="G193" s="64">
        <v>33</v>
      </c>
      <c r="H193" s="61">
        <f t="shared" si="32"/>
        <v>33</v>
      </c>
      <c r="I193" s="62">
        <f t="shared" si="28"/>
        <v>0.8484848484848484</v>
      </c>
      <c r="J193" s="60"/>
      <c r="K193" s="61">
        <v>154</v>
      </c>
      <c r="L193" s="61">
        <f t="shared" si="33"/>
        <v>154</v>
      </c>
      <c r="M193" s="62">
        <f t="shared" si="29"/>
        <v>2.7296764861874293E-6</v>
      </c>
      <c r="N193" s="61"/>
      <c r="O193" s="61">
        <v>176</v>
      </c>
      <c r="P193" s="61">
        <f t="shared" si="34"/>
        <v>176</v>
      </c>
      <c r="Q193" s="65">
        <f t="shared" si="30"/>
        <v>-0.125</v>
      </c>
    </row>
    <row r="194" spans="1:17" x14ac:dyDescent="0.25">
      <c r="A194" s="59" t="s">
        <v>222</v>
      </c>
      <c r="B194" s="60"/>
      <c r="C194" s="61">
        <v>6</v>
      </c>
      <c r="D194" s="61">
        <f t="shared" si="31"/>
        <v>6</v>
      </c>
      <c r="E194" s="62">
        <f t="shared" si="27"/>
        <v>9.3322713208570202E-7</v>
      </c>
      <c r="F194" s="63"/>
      <c r="G194" s="64">
        <v>8</v>
      </c>
      <c r="H194" s="61">
        <f t="shared" si="32"/>
        <v>8</v>
      </c>
      <c r="I194" s="62">
        <f t="shared" si="28"/>
        <v>-0.25</v>
      </c>
      <c r="J194" s="60"/>
      <c r="K194" s="61">
        <v>58</v>
      </c>
      <c r="L194" s="61">
        <f t="shared" si="33"/>
        <v>58</v>
      </c>
      <c r="M194" s="62">
        <f t="shared" si="29"/>
        <v>1.0280599753173436E-6</v>
      </c>
      <c r="N194" s="61"/>
      <c r="O194" s="61">
        <v>27</v>
      </c>
      <c r="P194" s="61">
        <f t="shared" si="34"/>
        <v>27</v>
      </c>
      <c r="Q194" s="65">
        <f t="shared" si="30"/>
        <v>1.1481481481481484</v>
      </c>
    </row>
    <row r="195" spans="1:17" x14ac:dyDescent="0.25">
      <c r="A195" s="59" t="s">
        <v>282</v>
      </c>
      <c r="B195" s="60"/>
      <c r="C195" s="61">
        <v>0</v>
      </c>
      <c r="D195" s="61">
        <f t="shared" si="31"/>
        <v>0</v>
      </c>
      <c r="E195" s="62">
        <f t="shared" si="27"/>
        <v>0</v>
      </c>
      <c r="F195" s="63"/>
      <c r="G195" s="64">
        <v>0</v>
      </c>
      <c r="H195" s="61">
        <f t="shared" si="32"/>
        <v>0</v>
      </c>
      <c r="I195" s="62" t="str">
        <f t="shared" si="28"/>
        <v/>
      </c>
      <c r="J195" s="60"/>
      <c r="K195" s="61">
        <v>20</v>
      </c>
      <c r="L195" s="61">
        <f t="shared" si="33"/>
        <v>20</v>
      </c>
      <c r="M195" s="62">
        <f t="shared" si="29"/>
        <v>3.5450343976460122E-7</v>
      </c>
      <c r="N195" s="61"/>
      <c r="O195" s="61">
        <v>84</v>
      </c>
      <c r="P195" s="61">
        <f t="shared" si="34"/>
        <v>84</v>
      </c>
      <c r="Q195" s="65">
        <f t="shared" si="30"/>
        <v>-0.76190476190476186</v>
      </c>
    </row>
    <row r="196" spans="1:17" x14ac:dyDescent="0.25">
      <c r="A196" s="59" t="s">
        <v>247</v>
      </c>
      <c r="B196" s="60"/>
      <c r="C196" s="61">
        <v>0</v>
      </c>
      <c r="D196" s="61">
        <f t="shared" si="31"/>
        <v>0</v>
      </c>
      <c r="E196" s="62">
        <f t="shared" si="27"/>
        <v>0</v>
      </c>
      <c r="F196" s="63"/>
      <c r="G196" s="64">
        <v>0</v>
      </c>
      <c r="H196" s="61">
        <f t="shared" si="32"/>
        <v>0</v>
      </c>
      <c r="I196" s="62" t="str">
        <f t="shared" si="28"/>
        <v/>
      </c>
      <c r="J196" s="60"/>
      <c r="K196" s="61">
        <v>4</v>
      </c>
      <c r="L196" s="61">
        <f t="shared" si="33"/>
        <v>4</v>
      </c>
      <c r="M196" s="62">
        <f t="shared" si="29"/>
        <v>7.0900687952920242E-8</v>
      </c>
      <c r="N196" s="61"/>
      <c r="O196" s="61">
        <v>0</v>
      </c>
      <c r="P196" s="61">
        <f t="shared" si="34"/>
        <v>0</v>
      </c>
      <c r="Q196" s="65" t="str">
        <f t="shared" si="30"/>
        <v/>
      </c>
    </row>
    <row r="197" spans="1:17" x14ac:dyDescent="0.25">
      <c r="A197" s="59" t="s">
        <v>229</v>
      </c>
      <c r="B197" s="60"/>
      <c r="C197" s="61">
        <v>0</v>
      </c>
      <c r="D197" s="61">
        <f t="shared" si="31"/>
        <v>0</v>
      </c>
      <c r="E197" s="62">
        <f t="shared" si="27"/>
        <v>0</v>
      </c>
      <c r="F197" s="63"/>
      <c r="G197" s="64">
        <v>0</v>
      </c>
      <c r="H197" s="61">
        <f t="shared" si="32"/>
        <v>0</v>
      </c>
      <c r="I197" s="62" t="str">
        <f t="shared" si="28"/>
        <v/>
      </c>
      <c r="J197" s="60"/>
      <c r="K197" s="61">
        <v>582</v>
      </c>
      <c r="L197" s="61">
        <f t="shared" si="33"/>
        <v>582</v>
      </c>
      <c r="M197" s="62">
        <f t="shared" si="29"/>
        <v>1.0316050097149896E-5</v>
      </c>
      <c r="N197" s="61"/>
      <c r="O197" s="61">
        <v>3048</v>
      </c>
      <c r="P197" s="61">
        <f t="shared" si="34"/>
        <v>3048</v>
      </c>
      <c r="Q197" s="65">
        <f t="shared" si="30"/>
        <v>-0.80905511811023623</v>
      </c>
    </row>
    <row r="198" spans="1:17" x14ac:dyDescent="0.25">
      <c r="A198" s="59" t="s">
        <v>329</v>
      </c>
      <c r="B198" s="60"/>
      <c r="C198" s="61">
        <v>0</v>
      </c>
      <c r="D198" s="61">
        <f t="shared" si="31"/>
        <v>0</v>
      </c>
      <c r="E198" s="62">
        <f t="shared" si="27"/>
        <v>0</v>
      </c>
      <c r="F198" s="63"/>
      <c r="G198" s="64">
        <v>0</v>
      </c>
      <c r="H198" s="61">
        <f t="shared" si="32"/>
        <v>0</v>
      </c>
      <c r="I198" s="62" t="str">
        <f t="shared" si="28"/>
        <v/>
      </c>
      <c r="J198" s="60"/>
      <c r="K198" s="61">
        <v>0</v>
      </c>
      <c r="L198" s="61">
        <f t="shared" si="33"/>
        <v>0</v>
      </c>
      <c r="M198" s="62">
        <f t="shared" si="29"/>
        <v>0</v>
      </c>
      <c r="N198" s="61"/>
      <c r="O198" s="61">
        <v>18</v>
      </c>
      <c r="P198" s="61">
        <f t="shared" si="34"/>
        <v>18</v>
      </c>
      <c r="Q198" s="65">
        <f t="shared" si="30"/>
        <v>-1</v>
      </c>
    </row>
    <row r="199" spans="1:17" x14ac:dyDescent="0.25">
      <c r="A199" s="59" t="s">
        <v>120</v>
      </c>
      <c r="B199" s="60"/>
      <c r="C199" s="61">
        <v>78</v>
      </c>
      <c r="D199" s="61">
        <f t="shared" si="31"/>
        <v>78</v>
      </c>
      <c r="E199" s="62">
        <f t="shared" si="27"/>
        <v>1.2131952717114126E-5</v>
      </c>
      <c r="F199" s="63"/>
      <c r="G199" s="64">
        <v>74</v>
      </c>
      <c r="H199" s="61">
        <f t="shared" si="32"/>
        <v>74</v>
      </c>
      <c r="I199" s="62">
        <f t="shared" si="28"/>
        <v>5.4054054054053946E-2</v>
      </c>
      <c r="J199" s="60"/>
      <c r="K199" s="61">
        <v>641</v>
      </c>
      <c r="L199" s="61">
        <f t="shared" si="33"/>
        <v>641</v>
      </c>
      <c r="M199" s="62">
        <f t="shared" si="29"/>
        <v>1.1361835244455468E-5</v>
      </c>
      <c r="N199" s="61"/>
      <c r="O199" s="61">
        <v>594</v>
      </c>
      <c r="P199" s="61">
        <f t="shared" si="34"/>
        <v>594</v>
      </c>
      <c r="Q199" s="65">
        <f t="shared" si="30"/>
        <v>7.9124579124579153E-2</v>
      </c>
    </row>
    <row r="200" spans="1:17" x14ac:dyDescent="0.25">
      <c r="A200" s="59" t="s">
        <v>291</v>
      </c>
      <c r="B200" s="60"/>
      <c r="C200" s="61">
        <v>11</v>
      </c>
      <c r="D200" s="61">
        <f t="shared" si="31"/>
        <v>11</v>
      </c>
      <c r="E200" s="62">
        <f t="shared" si="27"/>
        <v>1.710916408823787E-6</v>
      </c>
      <c r="F200" s="63"/>
      <c r="G200" s="64">
        <v>0</v>
      </c>
      <c r="H200" s="61">
        <f t="shared" si="32"/>
        <v>0</v>
      </c>
      <c r="I200" s="62" t="str">
        <f t="shared" si="28"/>
        <v/>
      </c>
      <c r="J200" s="60"/>
      <c r="K200" s="61">
        <v>40</v>
      </c>
      <c r="L200" s="61">
        <f t="shared" si="33"/>
        <v>40</v>
      </c>
      <c r="M200" s="62">
        <f t="shared" si="29"/>
        <v>7.0900687952920244E-7</v>
      </c>
      <c r="N200" s="61"/>
      <c r="O200" s="61">
        <v>93</v>
      </c>
      <c r="P200" s="61">
        <f t="shared" si="34"/>
        <v>93</v>
      </c>
      <c r="Q200" s="65">
        <f t="shared" si="30"/>
        <v>-0.56989247311827951</v>
      </c>
    </row>
    <row r="201" spans="1:17" x14ac:dyDescent="0.25">
      <c r="A201" s="59" t="s">
        <v>281</v>
      </c>
      <c r="B201" s="60"/>
      <c r="C201" s="61">
        <v>0</v>
      </c>
      <c r="D201" s="61">
        <f t="shared" si="31"/>
        <v>0</v>
      </c>
      <c r="E201" s="62">
        <f t="shared" ref="E201:E264" si="35">IFERROR(D201/$D$7,"")</f>
        <v>0</v>
      </c>
      <c r="F201" s="63"/>
      <c r="G201" s="64">
        <v>0</v>
      </c>
      <c r="H201" s="61">
        <f t="shared" si="32"/>
        <v>0</v>
      </c>
      <c r="I201" s="62" t="str">
        <f t="shared" ref="I201:I264" si="36">IFERROR(D201/H201-1,"")</f>
        <v/>
      </c>
      <c r="J201" s="60"/>
      <c r="K201" s="61">
        <v>21</v>
      </c>
      <c r="L201" s="61">
        <f t="shared" si="33"/>
        <v>21</v>
      </c>
      <c r="M201" s="62">
        <f t="shared" ref="M201:M264" si="37">IFERROR(L201/$L$7,"")</f>
        <v>3.7222861175283127E-7</v>
      </c>
      <c r="N201" s="61"/>
      <c r="O201" s="61">
        <v>24</v>
      </c>
      <c r="P201" s="61">
        <f t="shared" si="34"/>
        <v>24</v>
      </c>
      <c r="Q201" s="65">
        <f t="shared" ref="Q201:Q264" si="38">IFERROR(L201/P201-1,"")</f>
        <v>-0.125</v>
      </c>
    </row>
    <row r="202" spans="1:17" x14ac:dyDescent="0.25">
      <c r="A202" s="59" t="s">
        <v>189</v>
      </c>
      <c r="B202" s="60"/>
      <c r="C202" s="61">
        <v>10</v>
      </c>
      <c r="D202" s="61">
        <f t="shared" si="31"/>
        <v>10</v>
      </c>
      <c r="E202" s="62">
        <f t="shared" si="35"/>
        <v>1.5553785534761699E-6</v>
      </c>
      <c r="F202" s="63"/>
      <c r="G202" s="64">
        <v>15</v>
      </c>
      <c r="H202" s="61">
        <f t="shared" si="32"/>
        <v>15</v>
      </c>
      <c r="I202" s="62">
        <f t="shared" si="36"/>
        <v>-0.33333333333333337</v>
      </c>
      <c r="J202" s="60"/>
      <c r="K202" s="61">
        <v>477</v>
      </c>
      <c r="L202" s="61">
        <f t="shared" si="33"/>
        <v>477</v>
      </c>
      <c r="M202" s="62">
        <f t="shared" si="37"/>
        <v>8.4549070383857393E-6</v>
      </c>
      <c r="N202" s="61"/>
      <c r="O202" s="61">
        <v>316</v>
      </c>
      <c r="P202" s="61">
        <f t="shared" si="34"/>
        <v>316</v>
      </c>
      <c r="Q202" s="65">
        <f t="shared" si="38"/>
        <v>0.509493670886076</v>
      </c>
    </row>
    <row r="203" spans="1:17" x14ac:dyDescent="0.25">
      <c r="A203" s="59" t="s">
        <v>286</v>
      </c>
      <c r="B203" s="60"/>
      <c r="C203" s="61">
        <v>0</v>
      </c>
      <c r="D203" s="61">
        <f t="shared" si="31"/>
        <v>0</v>
      </c>
      <c r="E203" s="62">
        <f t="shared" si="35"/>
        <v>0</v>
      </c>
      <c r="F203" s="63"/>
      <c r="G203" s="64">
        <v>0</v>
      </c>
      <c r="H203" s="61">
        <f t="shared" si="32"/>
        <v>0</v>
      </c>
      <c r="I203" s="62" t="str">
        <f t="shared" si="36"/>
        <v/>
      </c>
      <c r="J203" s="60"/>
      <c r="K203" s="61">
        <v>14</v>
      </c>
      <c r="L203" s="61">
        <f t="shared" si="33"/>
        <v>14</v>
      </c>
      <c r="M203" s="62">
        <f t="shared" si="37"/>
        <v>2.4815240783522087E-7</v>
      </c>
      <c r="N203" s="61"/>
      <c r="O203" s="61">
        <v>0</v>
      </c>
      <c r="P203" s="61">
        <f t="shared" si="34"/>
        <v>0</v>
      </c>
      <c r="Q203" s="65" t="str">
        <f t="shared" si="38"/>
        <v/>
      </c>
    </row>
    <row r="204" spans="1:17" x14ac:dyDescent="0.25">
      <c r="A204" s="59" t="s">
        <v>245</v>
      </c>
      <c r="B204" s="60"/>
      <c r="C204" s="61">
        <v>10</v>
      </c>
      <c r="D204" s="61">
        <f t="shared" si="31"/>
        <v>10</v>
      </c>
      <c r="E204" s="62">
        <f t="shared" si="35"/>
        <v>1.5553785534761699E-6</v>
      </c>
      <c r="F204" s="63"/>
      <c r="G204" s="64">
        <v>10</v>
      </c>
      <c r="H204" s="61">
        <f t="shared" si="32"/>
        <v>10</v>
      </c>
      <c r="I204" s="62">
        <f t="shared" si="36"/>
        <v>0</v>
      </c>
      <c r="J204" s="60"/>
      <c r="K204" s="61">
        <v>27</v>
      </c>
      <c r="L204" s="61">
        <f t="shared" si="33"/>
        <v>27</v>
      </c>
      <c r="M204" s="62">
        <f t="shared" si="37"/>
        <v>4.7857964368221168E-7</v>
      </c>
      <c r="N204" s="61"/>
      <c r="O204" s="61">
        <v>41</v>
      </c>
      <c r="P204" s="61">
        <f t="shared" si="34"/>
        <v>41</v>
      </c>
      <c r="Q204" s="65">
        <f t="shared" si="38"/>
        <v>-0.34146341463414631</v>
      </c>
    </row>
    <row r="205" spans="1:17" x14ac:dyDescent="0.25">
      <c r="A205" s="59" t="s">
        <v>257</v>
      </c>
      <c r="B205" s="60"/>
      <c r="C205" s="61">
        <v>0</v>
      </c>
      <c r="D205" s="61">
        <f t="shared" si="31"/>
        <v>0</v>
      </c>
      <c r="E205" s="62">
        <f t="shared" si="35"/>
        <v>0</v>
      </c>
      <c r="F205" s="63"/>
      <c r="G205" s="64">
        <v>0</v>
      </c>
      <c r="H205" s="61">
        <f t="shared" si="32"/>
        <v>0</v>
      </c>
      <c r="I205" s="62" t="str">
        <f t="shared" si="36"/>
        <v/>
      </c>
      <c r="J205" s="60"/>
      <c r="K205" s="61">
        <v>8</v>
      </c>
      <c r="L205" s="61">
        <f t="shared" si="33"/>
        <v>8</v>
      </c>
      <c r="M205" s="62">
        <f t="shared" si="37"/>
        <v>1.4180137590584048E-7</v>
      </c>
      <c r="N205" s="61"/>
      <c r="O205" s="61">
        <v>14</v>
      </c>
      <c r="P205" s="61">
        <f t="shared" si="34"/>
        <v>14</v>
      </c>
      <c r="Q205" s="65">
        <f t="shared" si="38"/>
        <v>-0.4285714285714286</v>
      </c>
    </row>
    <row r="206" spans="1:17" x14ac:dyDescent="0.25">
      <c r="A206" s="59" t="s">
        <v>191</v>
      </c>
      <c r="B206" s="60"/>
      <c r="C206" s="61">
        <v>12</v>
      </c>
      <c r="D206" s="61">
        <f t="shared" si="31"/>
        <v>12</v>
      </c>
      <c r="E206" s="62">
        <f t="shared" si="35"/>
        <v>1.866454264171404E-6</v>
      </c>
      <c r="F206" s="63"/>
      <c r="G206" s="64">
        <v>34</v>
      </c>
      <c r="H206" s="61">
        <f t="shared" si="32"/>
        <v>34</v>
      </c>
      <c r="I206" s="62">
        <f t="shared" si="36"/>
        <v>-0.64705882352941169</v>
      </c>
      <c r="J206" s="60"/>
      <c r="K206" s="61">
        <v>182</v>
      </c>
      <c r="L206" s="61">
        <f t="shared" si="33"/>
        <v>182</v>
      </c>
      <c r="M206" s="62">
        <f t="shared" si="37"/>
        <v>3.2259813018578711E-6</v>
      </c>
      <c r="N206" s="61"/>
      <c r="O206" s="61">
        <v>238</v>
      </c>
      <c r="P206" s="61">
        <f t="shared" si="34"/>
        <v>238</v>
      </c>
      <c r="Q206" s="65">
        <f t="shared" si="38"/>
        <v>-0.23529411764705888</v>
      </c>
    </row>
    <row r="207" spans="1:17" x14ac:dyDescent="0.25">
      <c r="A207" s="59" t="s">
        <v>313</v>
      </c>
      <c r="B207" s="60"/>
      <c r="C207" s="61">
        <v>0</v>
      </c>
      <c r="D207" s="61">
        <f t="shared" si="31"/>
        <v>0</v>
      </c>
      <c r="E207" s="62">
        <f t="shared" si="35"/>
        <v>0</v>
      </c>
      <c r="F207" s="63"/>
      <c r="G207" s="64">
        <v>0</v>
      </c>
      <c r="H207" s="61">
        <f t="shared" si="32"/>
        <v>0</v>
      </c>
      <c r="I207" s="62" t="str">
        <f t="shared" si="36"/>
        <v/>
      </c>
      <c r="J207" s="60"/>
      <c r="K207" s="61">
        <v>2</v>
      </c>
      <c r="L207" s="61">
        <f t="shared" si="33"/>
        <v>2</v>
      </c>
      <c r="M207" s="62">
        <f t="shared" si="37"/>
        <v>3.5450343976460121E-8</v>
      </c>
      <c r="N207" s="61"/>
      <c r="O207" s="61">
        <v>0</v>
      </c>
      <c r="P207" s="61">
        <f t="shared" si="34"/>
        <v>0</v>
      </c>
      <c r="Q207" s="65" t="str">
        <f t="shared" si="38"/>
        <v/>
      </c>
    </row>
    <row r="208" spans="1:17" x14ac:dyDescent="0.25">
      <c r="A208" s="59" t="s">
        <v>195</v>
      </c>
      <c r="B208" s="60"/>
      <c r="C208" s="61">
        <v>23</v>
      </c>
      <c r="D208" s="61">
        <f t="shared" si="31"/>
        <v>23</v>
      </c>
      <c r="E208" s="62">
        <f t="shared" si="35"/>
        <v>3.577370672995191E-6</v>
      </c>
      <c r="F208" s="63"/>
      <c r="G208" s="64">
        <v>17</v>
      </c>
      <c r="H208" s="61">
        <f t="shared" si="32"/>
        <v>17</v>
      </c>
      <c r="I208" s="62">
        <f t="shared" si="36"/>
        <v>0.35294117647058831</v>
      </c>
      <c r="J208" s="60"/>
      <c r="K208" s="61">
        <v>233</v>
      </c>
      <c r="L208" s="61">
        <f t="shared" si="33"/>
        <v>233</v>
      </c>
      <c r="M208" s="62">
        <f t="shared" si="37"/>
        <v>4.129965073257604E-6</v>
      </c>
      <c r="N208" s="61"/>
      <c r="O208" s="61">
        <v>129</v>
      </c>
      <c r="P208" s="61">
        <f t="shared" si="34"/>
        <v>129</v>
      </c>
      <c r="Q208" s="65">
        <f t="shared" si="38"/>
        <v>0.806201550387597</v>
      </c>
    </row>
    <row r="209" spans="1:17" x14ac:dyDescent="0.25">
      <c r="A209" s="59" t="s">
        <v>268</v>
      </c>
      <c r="B209" s="60"/>
      <c r="C209" s="61">
        <v>0</v>
      </c>
      <c r="D209" s="61">
        <f t="shared" si="31"/>
        <v>0</v>
      </c>
      <c r="E209" s="62">
        <f t="shared" si="35"/>
        <v>0</v>
      </c>
      <c r="F209" s="63"/>
      <c r="G209" s="64">
        <v>0</v>
      </c>
      <c r="H209" s="61">
        <f t="shared" si="32"/>
        <v>0</v>
      </c>
      <c r="I209" s="62" t="str">
        <f t="shared" si="36"/>
        <v/>
      </c>
      <c r="J209" s="60"/>
      <c r="K209" s="61">
        <v>12</v>
      </c>
      <c r="L209" s="61">
        <f t="shared" si="33"/>
        <v>12</v>
      </c>
      <c r="M209" s="62">
        <f t="shared" si="37"/>
        <v>2.1270206385876071E-7</v>
      </c>
      <c r="N209" s="61"/>
      <c r="O209" s="61">
        <v>28</v>
      </c>
      <c r="P209" s="61">
        <f t="shared" si="34"/>
        <v>28</v>
      </c>
      <c r="Q209" s="65">
        <f t="shared" si="38"/>
        <v>-0.5714285714285714</v>
      </c>
    </row>
    <row r="210" spans="1:17" x14ac:dyDescent="0.25">
      <c r="A210" s="59" t="s">
        <v>231</v>
      </c>
      <c r="B210" s="60"/>
      <c r="C210" s="61">
        <v>61</v>
      </c>
      <c r="D210" s="61">
        <f t="shared" si="31"/>
        <v>61</v>
      </c>
      <c r="E210" s="62">
        <f t="shared" si="35"/>
        <v>9.4878091762046375E-6</v>
      </c>
      <c r="F210" s="63"/>
      <c r="G210" s="64">
        <v>33</v>
      </c>
      <c r="H210" s="61">
        <f t="shared" si="32"/>
        <v>33</v>
      </c>
      <c r="I210" s="62">
        <f t="shared" si="36"/>
        <v>0.8484848484848484</v>
      </c>
      <c r="J210" s="60"/>
      <c r="K210" s="61">
        <v>213</v>
      </c>
      <c r="L210" s="61">
        <f t="shared" si="33"/>
        <v>213</v>
      </c>
      <c r="M210" s="62">
        <f t="shared" si="37"/>
        <v>3.775461633493003E-6</v>
      </c>
      <c r="N210" s="61"/>
      <c r="O210" s="61">
        <v>282</v>
      </c>
      <c r="P210" s="61">
        <f t="shared" si="34"/>
        <v>282</v>
      </c>
      <c r="Q210" s="65">
        <f t="shared" si="38"/>
        <v>-0.24468085106382975</v>
      </c>
    </row>
    <row r="211" spans="1:17" x14ac:dyDescent="0.25">
      <c r="A211" s="59" t="s">
        <v>238</v>
      </c>
      <c r="B211" s="60"/>
      <c r="C211" s="61">
        <v>0</v>
      </c>
      <c r="D211" s="61">
        <f t="shared" si="31"/>
        <v>0</v>
      </c>
      <c r="E211" s="62">
        <f t="shared" si="35"/>
        <v>0</v>
      </c>
      <c r="F211" s="63"/>
      <c r="G211" s="64">
        <v>0</v>
      </c>
      <c r="H211" s="61">
        <f t="shared" si="32"/>
        <v>0</v>
      </c>
      <c r="I211" s="62" t="str">
        <f t="shared" si="36"/>
        <v/>
      </c>
      <c r="J211" s="60"/>
      <c r="K211" s="61">
        <v>21</v>
      </c>
      <c r="L211" s="61">
        <f t="shared" si="33"/>
        <v>21</v>
      </c>
      <c r="M211" s="62">
        <f t="shared" si="37"/>
        <v>3.7222861175283127E-7</v>
      </c>
      <c r="N211" s="61"/>
      <c r="O211" s="61">
        <v>127</v>
      </c>
      <c r="P211" s="61">
        <f t="shared" si="34"/>
        <v>127</v>
      </c>
      <c r="Q211" s="65">
        <f t="shared" si="38"/>
        <v>-0.83464566929133854</v>
      </c>
    </row>
    <row r="212" spans="1:17" x14ac:dyDescent="0.25">
      <c r="A212" s="59" t="s">
        <v>198</v>
      </c>
      <c r="B212" s="60"/>
      <c r="C212" s="61">
        <v>0</v>
      </c>
      <c r="D212" s="61">
        <f t="shared" si="31"/>
        <v>0</v>
      </c>
      <c r="E212" s="62">
        <f t="shared" si="35"/>
        <v>0</v>
      </c>
      <c r="F212" s="63"/>
      <c r="G212" s="64">
        <v>0</v>
      </c>
      <c r="H212" s="61">
        <f t="shared" si="32"/>
        <v>0</v>
      </c>
      <c r="I212" s="62" t="str">
        <f t="shared" si="36"/>
        <v/>
      </c>
      <c r="J212" s="60"/>
      <c r="K212" s="61">
        <v>176</v>
      </c>
      <c r="L212" s="61">
        <f t="shared" si="33"/>
        <v>176</v>
      </c>
      <c r="M212" s="62">
        <f t="shared" si="37"/>
        <v>3.1196302699284906E-6</v>
      </c>
      <c r="N212" s="61"/>
      <c r="O212" s="61">
        <v>270</v>
      </c>
      <c r="P212" s="61">
        <f t="shared" si="34"/>
        <v>270</v>
      </c>
      <c r="Q212" s="65">
        <f t="shared" si="38"/>
        <v>-0.3481481481481481</v>
      </c>
    </row>
    <row r="213" spans="1:17" x14ac:dyDescent="0.25">
      <c r="A213" s="59" t="s">
        <v>302</v>
      </c>
      <c r="B213" s="60"/>
      <c r="C213" s="61">
        <v>0</v>
      </c>
      <c r="D213" s="61">
        <f t="shared" si="31"/>
        <v>0</v>
      </c>
      <c r="E213" s="62">
        <f t="shared" si="35"/>
        <v>0</v>
      </c>
      <c r="F213" s="63"/>
      <c r="G213" s="64">
        <v>0</v>
      </c>
      <c r="H213" s="61">
        <f t="shared" si="32"/>
        <v>0</v>
      </c>
      <c r="I213" s="62" t="str">
        <f t="shared" si="36"/>
        <v/>
      </c>
      <c r="J213" s="60"/>
      <c r="K213" s="61">
        <v>6</v>
      </c>
      <c r="L213" s="61">
        <f t="shared" si="33"/>
        <v>6</v>
      </c>
      <c r="M213" s="62">
        <f t="shared" si="37"/>
        <v>1.0635103192938036E-7</v>
      </c>
      <c r="N213" s="61"/>
      <c r="O213" s="61">
        <v>0</v>
      </c>
      <c r="P213" s="61">
        <f t="shared" si="34"/>
        <v>0</v>
      </c>
      <c r="Q213" s="65" t="str">
        <f t="shared" si="38"/>
        <v/>
      </c>
    </row>
    <row r="214" spans="1:17" x14ac:dyDescent="0.25">
      <c r="A214" s="59" t="s">
        <v>206</v>
      </c>
      <c r="B214" s="60"/>
      <c r="C214" s="61">
        <v>9</v>
      </c>
      <c r="D214" s="61">
        <f t="shared" si="31"/>
        <v>9</v>
      </c>
      <c r="E214" s="62">
        <f t="shared" si="35"/>
        <v>1.3998406981285529E-6</v>
      </c>
      <c r="F214" s="63"/>
      <c r="G214" s="64">
        <v>11</v>
      </c>
      <c r="H214" s="61">
        <f t="shared" si="32"/>
        <v>11</v>
      </c>
      <c r="I214" s="62">
        <f t="shared" si="36"/>
        <v>-0.18181818181818177</v>
      </c>
      <c r="J214" s="60"/>
      <c r="K214" s="61">
        <v>61</v>
      </c>
      <c r="L214" s="61">
        <f t="shared" si="33"/>
        <v>61</v>
      </c>
      <c r="M214" s="62">
        <f t="shared" si="37"/>
        <v>1.0812354912820336E-6</v>
      </c>
      <c r="N214" s="61"/>
      <c r="O214" s="61">
        <v>55</v>
      </c>
      <c r="P214" s="61">
        <f t="shared" si="34"/>
        <v>55</v>
      </c>
      <c r="Q214" s="65">
        <f t="shared" si="38"/>
        <v>0.10909090909090913</v>
      </c>
    </row>
    <row r="215" spans="1:17" x14ac:dyDescent="0.25">
      <c r="A215" s="59" t="s">
        <v>368</v>
      </c>
      <c r="B215" s="60"/>
      <c r="C215" s="61">
        <v>0</v>
      </c>
      <c r="D215" s="61">
        <f t="shared" si="31"/>
        <v>0</v>
      </c>
      <c r="E215" s="62">
        <f t="shared" si="35"/>
        <v>0</v>
      </c>
      <c r="F215" s="63"/>
      <c r="G215" s="64">
        <v>0</v>
      </c>
      <c r="H215" s="61">
        <f t="shared" si="32"/>
        <v>0</v>
      </c>
      <c r="I215" s="62" t="str">
        <f t="shared" si="36"/>
        <v/>
      </c>
      <c r="J215" s="60"/>
      <c r="K215" s="61">
        <v>1</v>
      </c>
      <c r="L215" s="61">
        <f t="shared" si="33"/>
        <v>1</v>
      </c>
      <c r="M215" s="62">
        <f t="shared" si="37"/>
        <v>1.772517198823006E-8</v>
      </c>
      <c r="N215" s="61"/>
      <c r="O215" s="61">
        <v>0</v>
      </c>
      <c r="P215" s="61">
        <f t="shared" si="34"/>
        <v>0</v>
      </c>
      <c r="Q215" s="65" t="str">
        <f t="shared" si="38"/>
        <v/>
      </c>
    </row>
    <row r="216" spans="1:17" x14ac:dyDescent="0.25">
      <c r="A216" s="59" t="s">
        <v>208</v>
      </c>
      <c r="B216" s="60"/>
      <c r="C216" s="61">
        <v>46</v>
      </c>
      <c r="D216" s="61">
        <f t="shared" si="31"/>
        <v>46</v>
      </c>
      <c r="E216" s="62">
        <f t="shared" si="35"/>
        <v>7.1547413459903821E-6</v>
      </c>
      <c r="F216" s="63"/>
      <c r="G216" s="64">
        <v>54</v>
      </c>
      <c r="H216" s="61">
        <f t="shared" si="32"/>
        <v>54</v>
      </c>
      <c r="I216" s="62">
        <f t="shared" si="36"/>
        <v>-0.14814814814814814</v>
      </c>
      <c r="J216" s="60"/>
      <c r="K216" s="61">
        <v>383</v>
      </c>
      <c r="L216" s="61">
        <f t="shared" si="33"/>
        <v>383</v>
      </c>
      <c r="M216" s="62">
        <f t="shared" si="37"/>
        <v>6.788740871492113E-6</v>
      </c>
      <c r="N216" s="61"/>
      <c r="O216" s="61">
        <v>350</v>
      </c>
      <c r="P216" s="61">
        <f t="shared" si="34"/>
        <v>350</v>
      </c>
      <c r="Q216" s="65">
        <f t="shared" si="38"/>
        <v>9.4285714285714306E-2</v>
      </c>
    </row>
    <row r="217" spans="1:17" x14ac:dyDescent="0.25">
      <c r="A217" s="59" t="s">
        <v>347</v>
      </c>
      <c r="B217" s="60"/>
      <c r="C217" s="61">
        <v>0</v>
      </c>
      <c r="D217" s="61">
        <f t="shared" si="31"/>
        <v>0</v>
      </c>
      <c r="E217" s="62">
        <f t="shared" si="35"/>
        <v>0</v>
      </c>
      <c r="F217" s="63"/>
      <c r="G217" s="64">
        <v>0</v>
      </c>
      <c r="H217" s="61">
        <f t="shared" si="32"/>
        <v>0</v>
      </c>
      <c r="I217" s="62" t="str">
        <f t="shared" si="36"/>
        <v/>
      </c>
      <c r="J217" s="60"/>
      <c r="K217" s="61">
        <v>0</v>
      </c>
      <c r="L217" s="61">
        <f t="shared" si="33"/>
        <v>0</v>
      </c>
      <c r="M217" s="62">
        <f t="shared" si="37"/>
        <v>0</v>
      </c>
      <c r="N217" s="61"/>
      <c r="O217" s="61">
        <v>5</v>
      </c>
      <c r="P217" s="61">
        <f t="shared" si="34"/>
        <v>5</v>
      </c>
      <c r="Q217" s="65">
        <f t="shared" si="38"/>
        <v>-1</v>
      </c>
    </row>
    <row r="218" spans="1:17" x14ac:dyDescent="0.25">
      <c r="A218" s="59" t="s">
        <v>210</v>
      </c>
      <c r="B218" s="60"/>
      <c r="C218" s="61">
        <v>41</v>
      </c>
      <c r="D218" s="61">
        <f t="shared" si="31"/>
        <v>41</v>
      </c>
      <c r="E218" s="62">
        <f t="shared" si="35"/>
        <v>6.3770520692522972E-6</v>
      </c>
      <c r="F218" s="63"/>
      <c r="G218" s="64">
        <v>44</v>
      </c>
      <c r="H218" s="61">
        <f t="shared" si="32"/>
        <v>44</v>
      </c>
      <c r="I218" s="62">
        <f t="shared" si="36"/>
        <v>-6.8181818181818232E-2</v>
      </c>
      <c r="J218" s="60"/>
      <c r="K218" s="61">
        <v>374</v>
      </c>
      <c r="L218" s="61">
        <f t="shared" si="33"/>
        <v>374</v>
      </c>
      <c r="M218" s="62">
        <f t="shared" si="37"/>
        <v>6.6292143235980429E-6</v>
      </c>
      <c r="N218" s="61"/>
      <c r="O218" s="61">
        <v>448</v>
      </c>
      <c r="P218" s="61">
        <f t="shared" si="34"/>
        <v>448</v>
      </c>
      <c r="Q218" s="65">
        <f t="shared" si="38"/>
        <v>-0.1651785714285714</v>
      </c>
    </row>
    <row r="219" spans="1:17" x14ac:dyDescent="0.25">
      <c r="A219" s="59" t="s">
        <v>359</v>
      </c>
      <c r="B219" s="60"/>
      <c r="C219" s="61">
        <v>0</v>
      </c>
      <c r="D219" s="61">
        <f t="shared" si="31"/>
        <v>0</v>
      </c>
      <c r="E219" s="62">
        <f t="shared" si="35"/>
        <v>0</v>
      </c>
      <c r="F219" s="63"/>
      <c r="G219" s="64">
        <v>0</v>
      </c>
      <c r="H219" s="61">
        <f t="shared" si="32"/>
        <v>0</v>
      </c>
      <c r="I219" s="62" t="str">
        <f t="shared" si="36"/>
        <v/>
      </c>
      <c r="J219" s="60"/>
      <c r="K219" s="61">
        <v>0</v>
      </c>
      <c r="L219" s="61">
        <f t="shared" si="33"/>
        <v>0</v>
      </c>
      <c r="M219" s="62">
        <f t="shared" si="37"/>
        <v>0</v>
      </c>
      <c r="N219" s="61"/>
      <c r="O219" s="61">
        <v>3</v>
      </c>
      <c r="P219" s="61">
        <f t="shared" si="34"/>
        <v>3</v>
      </c>
      <c r="Q219" s="65">
        <f t="shared" si="38"/>
        <v>-1</v>
      </c>
    </row>
    <row r="220" spans="1:17" x14ac:dyDescent="0.25">
      <c r="A220" s="59" t="s">
        <v>213</v>
      </c>
      <c r="B220" s="60"/>
      <c r="C220" s="61">
        <v>11</v>
      </c>
      <c r="D220" s="61">
        <f t="shared" si="31"/>
        <v>11</v>
      </c>
      <c r="E220" s="62">
        <f t="shared" si="35"/>
        <v>1.710916408823787E-6</v>
      </c>
      <c r="F220" s="63"/>
      <c r="G220" s="64">
        <v>10</v>
      </c>
      <c r="H220" s="61">
        <f t="shared" si="32"/>
        <v>10</v>
      </c>
      <c r="I220" s="62">
        <f t="shared" si="36"/>
        <v>0.10000000000000009</v>
      </c>
      <c r="J220" s="60"/>
      <c r="K220" s="61">
        <v>100</v>
      </c>
      <c r="L220" s="61">
        <f t="shared" si="33"/>
        <v>100</v>
      </c>
      <c r="M220" s="62">
        <f t="shared" si="37"/>
        <v>1.7725171988230061E-6</v>
      </c>
      <c r="N220" s="61"/>
      <c r="O220" s="61">
        <v>161</v>
      </c>
      <c r="P220" s="61">
        <f t="shared" si="34"/>
        <v>161</v>
      </c>
      <c r="Q220" s="65">
        <f t="shared" si="38"/>
        <v>-0.3788819875776398</v>
      </c>
    </row>
    <row r="221" spans="1:17" x14ac:dyDescent="0.25">
      <c r="A221" s="59" t="s">
        <v>140</v>
      </c>
      <c r="B221" s="60"/>
      <c r="C221" s="61">
        <v>33</v>
      </c>
      <c r="D221" s="61">
        <f t="shared" si="31"/>
        <v>33</v>
      </c>
      <c r="E221" s="62">
        <f t="shared" si="35"/>
        <v>5.1327492264713608E-6</v>
      </c>
      <c r="F221" s="63"/>
      <c r="G221" s="64">
        <v>19</v>
      </c>
      <c r="H221" s="61">
        <f t="shared" si="32"/>
        <v>19</v>
      </c>
      <c r="I221" s="62">
        <f t="shared" si="36"/>
        <v>0.73684210526315796</v>
      </c>
      <c r="J221" s="60"/>
      <c r="K221" s="61">
        <v>88</v>
      </c>
      <c r="L221" s="61">
        <f t="shared" si="33"/>
        <v>88</v>
      </c>
      <c r="M221" s="62">
        <f t="shared" si="37"/>
        <v>1.5598151349642453E-6</v>
      </c>
      <c r="N221" s="61"/>
      <c r="O221" s="61">
        <v>49</v>
      </c>
      <c r="P221" s="61">
        <f t="shared" si="34"/>
        <v>49</v>
      </c>
      <c r="Q221" s="65">
        <f t="shared" si="38"/>
        <v>0.79591836734693877</v>
      </c>
    </row>
    <row r="222" spans="1:17" x14ac:dyDescent="0.25">
      <c r="A222" s="59" t="s">
        <v>244</v>
      </c>
      <c r="B222" s="60"/>
      <c r="C222" s="61">
        <v>14</v>
      </c>
      <c r="D222" s="61">
        <f t="shared" si="31"/>
        <v>14</v>
      </c>
      <c r="E222" s="62">
        <f t="shared" si="35"/>
        <v>2.177529974866638E-6</v>
      </c>
      <c r="F222" s="63"/>
      <c r="G222" s="64">
        <v>0</v>
      </c>
      <c r="H222" s="61">
        <f t="shared" si="32"/>
        <v>0</v>
      </c>
      <c r="I222" s="62" t="str">
        <f t="shared" si="36"/>
        <v/>
      </c>
      <c r="J222" s="60"/>
      <c r="K222" s="61">
        <v>104</v>
      </c>
      <c r="L222" s="61">
        <f t="shared" si="33"/>
        <v>104</v>
      </c>
      <c r="M222" s="62">
        <f t="shared" si="37"/>
        <v>1.8434178867759263E-6</v>
      </c>
      <c r="N222" s="61"/>
      <c r="O222" s="61">
        <v>55</v>
      </c>
      <c r="P222" s="61">
        <f t="shared" si="34"/>
        <v>55</v>
      </c>
      <c r="Q222" s="65">
        <f t="shared" si="38"/>
        <v>0.89090909090909087</v>
      </c>
    </row>
    <row r="223" spans="1:17" x14ac:dyDescent="0.25">
      <c r="A223" s="59" t="s">
        <v>328</v>
      </c>
      <c r="B223" s="60"/>
      <c r="C223" s="61">
        <v>0</v>
      </c>
      <c r="D223" s="61">
        <f t="shared" si="31"/>
        <v>0</v>
      </c>
      <c r="E223" s="62">
        <f t="shared" si="35"/>
        <v>0</v>
      </c>
      <c r="F223" s="63"/>
      <c r="G223" s="64">
        <v>0</v>
      </c>
      <c r="H223" s="61">
        <f t="shared" si="32"/>
        <v>0</v>
      </c>
      <c r="I223" s="62" t="str">
        <f t="shared" si="36"/>
        <v/>
      </c>
      <c r="J223" s="60"/>
      <c r="K223" s="61">
        <v>0</v>
      </c>
      <c r="L223" s="61">
        <f t="shared" si="33"/>
        <v>0</v>
      </c>
      <c r="M223" s="62">
        <f t="shared" si="37"/>
        <v>0</v>
      </c>
      <c r="N223" s="61"/>
      <c r="O223" s="61">
        <v>20</v>
      </c>
      <c r="P223" s="61">
        <f t="shared" si="34"/>
        <v>20</v>
      </c>
      <c r="Q223" s="65">
        <f t="shared" si="38"/>
        <v>-1</v>
      </c>
    </row>
    <row r="224" spans="1:17" x14ac:dyDescent="0.25">
      <c r="A224" s="59" t="s">
        <v>236</v>
      </c>
      <c r="B224" s="60"/>
      <c r="C224" s="61">
        <v>0</v>
      </c>
      <c r="D224" s="61">
        <f t="shared" si="31"/>
        <v>0</v>
      </c>
      <c r="E224" s="62">
        <f t="shared" si="35"/>
        <v>0</v>
      </c>
      <c r="F224" s="63"/>
      <c r="G224" s="64">
        <v>0</v>
      </c>
      <c r="H224" s="61">
        <f t="shared" si="32"/>
        <v>0</v>
      </c>
      <c r="I224" s="62" t="str">
        <f t="shared" si="36"/>
        <v/>
      </c>
      <c r="J224" s="60"/>
      <c r="K224" s="61">
        <v>70</v>
      </c>
      <c r="L224" s="61">
        <f t="shared" si="33"/>
        <v>70</v>
      </c>
      <c r="M224" s="62">
        <f t="shared" si="37"/>
        <v>1.2407620391761042E-6</v>
      </c>
      <c r="N224" s="61"/>
      <c r="O224" s="61">
        <v>15</v>
      </c>
      <c r="P224" s="61">
        <f t="shared" si="34"/>
        <v>15</v>
      </c>
      <c r="Q224" s="65">
        <f t="shared" si="38"/>
        <v>3.666666666666667</v>
      </c>
    </row>
    <row r="225" spans="1:17" x14ac:dyDescent="0.25">
      <c r="A225" s="59" t="s">
        <v>373</v>
      </c>
      <c r="B225" s="60"/>
      <c r="C225" s="61">
        <v>0</v>
      </c>
      <c r="D225" s="61">
        <f t="shared" si="31"/>
        <v>0</v>
      </c>
      <c r="E225" s="62">
        <f t="shared" si="35"/>
        <v>0</v>
      </c>
      <c r="F225" s="63"/>
      <c r="G225" s="64">
        <v>0</v>
      </c>
      <c r="H225" s="61">
        <f t="shared" si="32"/>
        <v>0</v>
      </c>
      <c r="I225" s="62" t="str">
        <f t="shared" si="36"/>
        <v/>
      </c>
      <c r="J225" s="60"/>
      <c r="K225" s="61">
        <v>0</v>
      </c>
      <c r="L225" s="61">
        <f t="shared" si="33"/>
        <v>0</v>
      </c>
      <c r="M225" s="62">
        <f t="shared" si="37"/>
        <v>0</v>
      </c>
      <c r="N225" s="61"/>
      <c r="O225" s="61">
        <v>12</v>
      </c>
      <c r="P225" s="61">
        <f t="shared" si="34"/>
        <v>12</v>
      </c>
      <c r="Q225" s="65">
        <f t="shared" si="38"/>
        <v>-1</v>
      </c>
    </row>
    <row r="226" spans="1:17" x14ac:dyDescent="0.25">
      <c r="A226" s="59" t="s">
        <v>220</v>
      </c>
      <c r="B226" s="60"/>
      <c r="C226" s="61">
        <v>93</v>
      </c>
      <c r="D226" s="61">
        <f t="shared" si="31"/>
        <v>93</v>
      </c>
      <c r="E226" s="62">
        <f t="shared" si="35"/>
        <v>1.446502054732838E-5</v>
      </c>
      <c r="F226" s="63"/>
      <c r="G226" s="64">
        <v>110</v>
      </c>
      <c r="H226" s="61">
        <f t="shared" si="32"/>
        <v>110</v>
      </c>
      <c r="I226" s="62">
        <f t="shared" si="36"/>
        <v>-0.15454545454545454</v>
      </c>
      <c r="J226" s="60"/>
      <c r="K226" s="61">
        <v>1006</v>
      </c>
      <c r="L226" s="61">
        <f t="shared" si="33"/>
        <v>1006</v>
      </c>
      <c r="M226" s="62">
        <f t="shared" si="37"/>
        <v>1.7831523020159442E-5</v>
      </c>
      <c r="N226" s="61"/>
      <c r="O226" s="61">
        <v>644</v>
      </c>
      <c r="P226" s="61">
        <f t="shared" si="34"/>
        <v>644</v>
      </c>
      <c r="Q226" s="65">
        <f t="shared" si="38"/>
        <v>0.56211180124223592</v>
      </c>
    </row>
    <row r="227" spans="1:17" x14ac:dyDescent="0.25">
      <c r="A227" s="59" t="s">
        <v>380</v>
      </c>
      <c r="B227" s="60"/>
      <c r="C227" s="61">
        <v>4</v>
      </c>
      <c r="D227" s="61">
        <f t="shared" si="31"/>
        <v>4</v>
      </c>
      <c r="E227" s="62">
        <f t="shared" si="35"/>
        <v>6.2215142139046802E-7</v>
      </c>
      <c r="F227" s="63"/>
      <c r="G227" s="64">
        <v>0</v>
      </c>
      <c r="H227" s="61">
        <f t="shared" si="32"/>
        <v>0</v>
      </c>
      <c r="I227" s="62" t="str">
        <f t="shared" si="36"/>
        <v/>
      </c>
      <c r="J227" s="60"/>
      <c r="K227" s="61">
        <v>4</v>
      </c>
      <c r="L227" s="61">
        <f t="shared" si="33"/>
        <v>4</v>
      </c>
      <c r="M227" s="62">
        <f t="shared" si="37"/>
        <v>7.0900687952920242E-8</v>
      </c>
      <c r="N227" s="61"/>
      <c r="O227" s="61">
        <v>0</v>
      </c>
      <c r="P227" s="61">
        <f t="shared" si="34"/>
        <v>0</v>
      </c>
      <c r="Q227" s="65" t="str">
        <f t="shared" si="38"/>
        <v/>
      </c>
    </row>
    <row r="228" spans="1:17" x14ac:dyDescent="0.25">
      <c r="A228" s="59" t="s">
        <v>284</v>
      </c>
      <c r="B228" s="60"/>
      <c r="C228" s="61">
        <v>0</v>
      </c>
      <c r="D228" s="61">
        <f t="shared" si="31"/>
        <v>0</v>
      </c>
      <c r="E228" s="62">
        <f t="shared" si="35"/>
        <v>0</v>
      </c>
      <c r="F228" s="63"/>
      <c r="G228" s="64">
        <v>0</v>
      </c>
      <c r="H228" s="61">
        <f t="shared" si="32"/>
        <v>0</v>
      </c>
      <c r="I228" s="62" t="str">
        <f t="shared" si="36"/>
        <v/>
      </c>
      <c r="J228" s="60"/>
      <c r="K228" s="61">
        <v>15</v>
      </c>
      <c r="L228" s="61">
        <f t="shared" si="33"/>
        <v>15</v>
      </c>
      <c r="M228" s="62">
        <f t="shared" si="37"/>
        <v>2.6587757982345092E-7</v>
      </c>
      <c r="N228" s="61"/>
      <c r="O228" s="61">
        <v>19</v>
      </c>
      <c r="P228" s="61">
        <f t="shared" si="34"/>
        <v>19</v>
      </c>
      <c r="Q228" s="65">
        <f t="shared" si="38"/>
        <v>-0.21052631578947367</v>
      </c>
    </row>
    <row r="229" spans="1:17" x14ac:dyDescent="0.25">
      <c r="A229" s="59" t="s">
        <v>141</v>
      </c>
      <c r="B229" s="60"/>
      <c r="C229" s="61">
        <v>116</v>
      </c>
      <c r="D229" s="61">
        <f t="shared" si="31"/>
        <v>116</v>
      </c>
      <c r="E229" s="62">
        <f t="shared" si="35"/>
        <v>1.804239122032357E-5</v>
      </c>
      <c r="F229" s="63"/>
      <c r="G229" s="64">
        <v>108</v>
      </c>
      <c r="H229" s="61">
        <f t="shared" si="32"/>
        <v>108</v>
      </c>
      <c r="I229" s="62">
        <f t="shared" si="36"/>
        <v>7.4074074074074181E-2</v>
      </c>
      <c r="J229" s="60"/>
      <c r="K229" s="61">
        <v>462</v>
      </c>
      <c r="L229" s="61">
        <f t="shared" si="33"/>
        <v>462</v>
      </c>
      <c r="M229" s="62">
        <f t="shared" si="37"/>
        <v>8.1890294585622874E-6</v>
      </c>
      <c r="N229" s="61"/>
      <c r="O229" s="61">
        <v>612</v>
      </c>
      <c r="P229" s="61">
        <f t="shared" si="34"/>
        <v>612</v>
      </c>
      <c r="Q229" s="65">
        <f t="shared" si="38"/>
        <v>-0.24509803921568629</v>
      </c>
    </row>
    <row r="230" spans="1:17" x14ac:dyDescent="0.25">
      <c r="A230" s="59" t="s">
        <v>303</v>
      </c>
      <c r="B230" s="60"/>
      <c r="C230" s="61">
        <v>0</v>
      </c>
      <c r="D230" s="61">
        <f t="shared" si="31"/>
        <v>0</v>
      </c>
      <c r="E230" s="62">
        <f t="shared" si="35"/>
        <v>0</v>
      </c>
      <c r="F230" s="63"/>
      <c r="G230" s="64">
        <v>0</v>
      </c>
      <c r="H230" s="61">
        <f t="shared" si="32"/>
        <v>0</v>
      </c>
      <c r="I230" s="62" t="str">
        <f t="shared" si="36"/>
        <v/>
      </c>
      <c r="J230" s="60"/>
      <c r="K230" s="61">
        <v>6</v>
      </c>
      <c r="L230" s="61">
        <f t="shared" si="33"/>
        <v>6</v>
      </c>
      <c r="M230" s="62">
        <f t="shared" si="37"/>
        <v>1.0635103192938036E-7</v>
      </c>
      <c r="N230" s="61"/>
      <c r="O230" s="61">
        <v>0</v>
      </c>
      <c r="P230" s="61">
        <f t="shared" si="34"/>
        <v>0</v>
      </c>
      <c r="Q230" s="65" t="str">
        <f t="shared" si="38"/>
        <v/>
      </c>
    </row>
    <row r="231" spans="1:17" x14ac:dyDescent="0.25">
      <c r="A231" s="59" t="s">
        <v>358</v>
      </c>
      <c r="B231" s="60"/>
      <c r="C231" s="61">
        <v>0</v>
      </c>
      <c r="D231" s="61">
        <f t="shared" si="31"/>
        <v>0</v>
      </c>
      <c r="E231" s="62">
        <f t="shared" si="35"/>
        <v>0</v>
      </c>
      <c r="F231" s="63"/>
      <c r="G231" s="64">
        <v>0</v>
      </c>
      <c r="H231" s="61">
        <f t="shared" si="32"/>
        <v>0</v>
      </c>
      <c r="I231" s="62" t="str">
        <f t="shared" si="36"/>
        <v/>
      </c>
      <c r="J231" s="60"/>
      <c r="K231" s="61">
        <v>0</v>
      </c>
      <c r="L231" s="61">
        <f t="shared" si="33"/>
        <v>0</v>
      </c>
      <c r="M231" s="62">
        <f t="shared" si="37"/>
        <v>0</v>
      </c>
      <c r="N231" s="61"/>
      <c r="O231" s="61">
        <v>3</v>
      </c>
      <c r="P231" s="61">
        <f t="shared" si="34"/>
        <v>3</v>
      </c>
      <c r="Q231" s="65">
        <f t="shared" si="38"/>
        <v>-1</v>
      </c>
    </row>
    <row r="232" spans="1:17" x14ac:dyDescent="0.25">
      <c r="A232" s="59" t="s">
        <v>230</v>
      </c>
      <c r="B232" s="60"/>
      <c r="C232" s="61">
        <v>0</v>
      </c>
      <c r="D232" s="61">
        <f t="shared" ref="D232:D295" si="39">C232+B232</f>
        <v>0</v>
      </c>
      <c r="E232" s="62">
        <f t="shared" si="35"/>
        <v>0</v>
      </c>
      <c r="F232" s="63"/>
      <c r="G232" s="64">
        <v>0</v>
      </c>
      <c r="H232" s="61">
        <f t="shared" ref="H232:H295" si="40">G232+F232</f>
        <v>0</v>
      </c>
      <c r="I232" s="62" t="str">
        <f t="shared" si="36"/>
        <v/>
      </c>
      <c r="J232" s="60"/>
      <c r="K232" s="61">
        <v>193</v>
      </c>
      <c r="L232" s="61">
        <f t="shared" ref="L232:L295" si="41">K232+J232</f>
        <v>193</v>
      </c>
      <c r="M232" s="62">
        <f t="shared" si="37"/>
        <v>3.4209581937284015E-6</v>
      </c>
      <c r="N232" s="61"/>
      <c r="O232" s="61">
        <v>12</v>
      </c>
      <c r="P232" s="61">
        <f t="shared" ref="P232:P295" si="42">O232+N232</f>
        <v>12</v>
      </c>
      <c r="Q232" s="65">
        <f t="shared" si="38"/>
        <v>15.083333333333332</v>
      </c>
    </row>
    <row r="233" spans="1:17" x14ac:dyDescent="0.25">
      <c r="A233" s="59" t="s">
        <v>307</v>
      </c>
      <c r="B233" s="60"/>
      <c r="C233" s="61">
        <v>0</v>
      </c>
      <c r="D233" s="61">
        <f t="shared" si="39"/>
        <v>0</v>
      </c>
      <c r="E233" s="62">
        <f t="shared" si="35"/>
        <v>0</v>
      </c>
      <c r="F233" s="63"/>
      <c r="G233" s="64">
        <v>0</v>
      </c>
      <c r="H233" s="61">
        <f t="shared" si="40"/>
        <v>0</v>
      </c>
      <c r="I233" s="62" t="str">
        <f t="shared" si="36"/>
        <v/>
      </c>
      <c r="J233" s="60"/>
      <c r="K233" s="61">
        <v>4</v>
      </c>
      <c r="L233" s="61">
        <f t="shared" si="41"/>
        <v>4</v>
      </c>
      <c r="M233" s="62">
        <f t="shared" si="37"/>
        <v>7.0900687952920242E-8</v>
      </c>
      <c r="N233" s="61"/>
      <c r="O233" s="61">
        <v>0</v>
      </c>
      <c r="P233" s="61">
        <f t="shared" si="42"/>
        <v>0</v>
      </c>
      <c r="Q233" s="65" t="str">
        <f t="shared" si="38"/>
        <v/>
      </c>
    </row>
    <row r="234" spans="1:17" x14ac:dyDescent="0.25">
      <c r="A234" s="59" t="s">
        <v>355</v>
      </c>
      <c r="B234" s="60"/>
      <c r="C234" s="61">
        <v>0</v>
      </c>
      <c r="D234" s="61">
        <f t="shared" si="39"/>
        <v>0</v>
      </c>
      <c r="E234" s="62">
        <f t="shared" si="35"/>
        <v>0</v>
      </c>
      <c r="F234" s="63"/>
      <c r="G234" s="64">
        <v>0</v>
      </c>
      <c r="H234" s="61">
        <f t="shared" si="40"/>
        <v>0</v>
      </c>
      <c r="I234" s="62" t="str">
        <f t="shared" si="36"/>
        <v/>
      </c>
      <c r="J234" s="60"/>
      <c r="K234" s="61">
        <v>0</v>
      </c>
      <c r="L234" s="61">
        <f t="shared" si="41"/>
        <v>0</v>
      </c>
      <c r="M234" s="62">
        <f t="shared" si="37"/>
        <v>0</v>
      </c>
      <c r="N234" s="61"/>
      <c r="O234" s="61">
        <v>4</v>
      </c>
      <c r="P234" s="61">
        <f t="shared" si="42"/>
        <v>4</v>
      </c>
      <c r="Q234" s="65">
        <f t="shared" si="38"/>
        <v>-1</v>
      </c>
    </row>
    <row r="235" spans="1:17" x14ac:dyDescent="0.25">
      <c r="A235" s="59" t="s">
        <v>143</v>
      </c>
      <c r="B235" s="60"/>
      <c r="C235" s="61">
        <v>1</v>
      </c>
      <c r="D235" s="61">
        <f t="shared" si="39"/>
        <v>1</v>
      </c>
      <c r="E235" s="62">
        <f t="shared" si="35"/>
        <v>1.55537855347617E-7</v>
      </c>
      <c r="F235" s="63"/>
      <c r="G235" s="64">
        <v>23</v>
      </c>
      <c r="H235" s="61">
        <f t="shared" si="40"/>
        <v>23</v>
      </c>
      <c r="I235" s="62">
        <f t="shared" si="36"/>
        <v>-0.95652173913043481</v>
      </c>
      <c r="J235" s="60"/>
      <c r="K235" s="61">
        <v>199</v>
      </c>
      <c r="L235" s="61">
        <f t="shared" si="41"/>
        <v>199</v>
      </c>
      <c r="M235" s="62">
        <f t="shared" si="37"/>
        <v>3.5273092256577821E-6</v>
      </c>
      <c r="N235" s="61"/>
      <c r="O235" s="61">
        <v>276</v>
      </c>
      <c r="P235" s="61">
        <f t="shared" si="42"/>
        <v>276</v>
      </c>
      <c r="Q235" s="65">
        <f t="shared" si="38"/>
        <v>-0.27898550724637683</v>
      </c>
    </row>
    <row r="236" spans="1:17" x14ac:dyDescent="0.25">
      <c r="A236" s="59" t="s">
        <v>79</v>
      </c>
      <c r="B236" s="60"/>
      <c r="C236" s="61">
        <v>1690</v>
      </c>
      <c r="D236" s="61">
        <f t="shared" si="39"/>
        <v>1690</v>
      </c>
      <c r="E236" s="62">
        <f t="shared" si="35"/>
        <v>2.6285897553747273E-4</v>
      </c>
      <c r="F236" s="63"/>
      <c r="G236" s="64">
        <v>1664</v>
      </c>
      <c r="H236" s="61">
        <f t="shared" si="40"/>
        <v>1664</v>
      </c>
      <c r="I236" s="62">
        <f t="shared" si="36"/>
        <v>1.5625E-2</v>
      </c>
      <c r="J236" s="60"/>
      <c r="K236" s="61">
        <v>15138</v>
      </c>
      <c r="L236" s="61">
        <f t="shared" si="41"/>
        <v>15138</v>
      </c>
      <c r="M236" s="62">
        <f t="shared" si="37"/>
        <v>2.6832365355782667E-4</v>
      </c>
      <c r="N236" s="61"/>
      <c r="O236" s="61">
        <v>15264</v>
      </c>
      <c r="P236" s="61">
        <f t="shared" si="42"/>
        <v>15264</v>
      </c>
      <c r="Q236" s="65">
        <f t="shared" si="38"/>
        <v>-8.2547169811321153E-3</v>
      </c>
    </row>
    <row r="237" spans="1:17" x14ac:dyDescent="0.25">
      <c r="A237" s="59" t="s">
        <v>145</v>
      </c>
      <c r="B237" s="60"/>
      <c r="C237" s="61">
        <v>533</v>
      </c>
      <c r="D237" s="61">
        <f t="shared" si="39"/>
        <v>533</v>
      </c>
      <c r="E237" s="62">
        <f t="shared" si="35"/>
        <v>8.2901676900279858E-5</v>
      </c>
      <c r="F237" s="63"/>
      <c r="G237" s="64">
        <v>654</v>
      </c>
      <c r="H237" s="61">
        <f t="shared" si="40"/>
        <v>654</v>
      </c>
      <c r="I237" s="62">
        <f t="shared" si="36"/>
        <v>-0.18501529051987764</v>
      </c>
      <c r="J237" s="60"/>
      <c r="K237" s="61">
        <v>5635</v>
      </c>
      <c r="L237" s="61">
        <f t="shared" si="41"/>
        <v>5635</v>
      </c>
      <c r="M237" s="62">
        <f t="shared" si="37"/>
        <v>9.9881344153676384E-5</v>
      </c>
      <c r="N237" s="61"/>
      <c r="O237" s="61">
        <v>5909</v>
      </c>
      <c r="P237" s="61">
        <f t="shared" si="42"/>
        <v>5909</v>
      </c>
      <c r="Q237" s="65">
        <f t="shared" si="38"/>
        <v>-4.6369944152987008E-2</v>
      </c>
    </row>
    <row r="238" spans="1:17" x14ac:dyDescent="0.25">
      <c r="A238" s="59" t="s">
        <v>223</v>
      </c>
      <c r="B238" s="60"/>
      <c r="C238" s="61">
        <v>33</v>
      </c>
      <c r="D238" s="61">
        <f t="shared" si="39"/>
        <v>33</v>
      </c>
      <c r="E238" s="62">
        <f t="shared" si="35"/>
        <v>5.1327492264713608E-6</v>
      </c>
      <c r="F238" s="63"/>
      <c r="G238" s="64">
        <v>0</v>
      </c>
      <c r="H238" s="61">
        <f t="shared" si="40"/>
        <v>0</v>
      </c>
      <c r="I238" s="62" t="str">
        <f t="shared" si="36"/>
        <v/>
      </c>
      <c r="J238" s="60"/>
      <c r="K238" s="61">
        <v>59</v>
      </c>
      <c r="L238" s="61">
        <f t="shared" si="41"/>
        <v>59</v>
      </c>
      <c r="M238" s="62">
        <f t="shared" si="37"/>
        <v>1.0457851473055735E-6</v>
      </c>
      <c r="N238" s="61"/>
      <c r="O238" s="61">
        <v>31</v>
      </c>
      <c r="P238" s="61">
        <f t="shared" si="42"/>
        <v>31</v>
      </c>
      <c r="Q238" s="65">
        <f t="shared" si="38"/>
        <v>0.90322580645161299</v>
      </c>
    </row>
    <row r="239" spans="1:17" x14ac:dyDescent="0.25">
      <c r="A239" s="59" t="s">
        <v>369</v>
      </c>
      <c r="B239" s="60"/>
      <c r="C239" s="61">
        <v>0</v>
      </c>
      <c r="D239" s="61">
        <f t="shared" si="39"/>
        <v>0</v>
      </c>
      <c r="E239" s="62">
        <f t="shared" si="35"/>
        <v>0</v>
      </c>
      <c r="F239" s="63"/>
      <c r="G239" s="64">
        <v>0</v>
      </c>
      <c r="H239" s="61">
        <f t="shared" si="40"/>
        <v>0</v>
      </c>
      <c r="I239" s="62" t="str">
        <f t="shared" si="36"/>
        <v/>
      </c>
      <c r="J239" s="60"/>
      <c r="K239" s="61">
        <v>6</v>
      </c>
      <c r="L239" s="61">
        <f t="shared" si="41"/>
        <v>6</v>
      </c>
      <c r="M239" s="62">
        <f t="shared" si="37"/>
        <v>1.0635103192938036E-7</v>
      </c>
      <c r="N239" s="61"/>
      <c r="O239" s="61">
        <v>0</v>
      </c>
      <c r="P239" s="61">
        <f t="shared" si="42"/>
        <v>0</v>
      </c>
      <c r="Q239" s="65" t="str">
        <f t="shared" si="38"/>
        <v/>
      </c>
    </row>
    <row r="240" spans="1:17" x14ac:dyDescent="0.25">
      <c r="A240" s="59" t="s">
        <v>182</v>
      </c>
      <c r="B240" s="60"/>
      <c r="C240" s="61">
        <v>0</v>
      </c>
      <c r="D240" s="61">
        <f t="shared" si="39"/>
        <v>0</v>
      </c>
      <c r="E240" s="62">
        <f t="shared" si="35"/>
        <v>0</v>
      </c>
      <c r="F240" s="63"/>
      <c r="G240" s="64">
        <v>0</v>
      </c>
      <c r="H240" s="61">
        <f t="shared" si="40"/>
        <v>0</v>
      </c>
      <c r="I240" s="62" t="str">
        <f t="shared" si="36"/>
        <v/>
      </c>
      <c r="J240" s="60"/>
      <c r="K240" s="61">
        <v>6</v>
      </c>
      <c r="L240" s="61">
        <f t="shared" si="41"/>
        <v>6</v>
      </c>
      <c r="M240" s="62">
        <f t="shared" si="37"/>
        <v>1.0635103192938036E-7</v>
      </c>
      <c r="N240" s="61"/>
      <c r="O240" s="61">
        <v>0</v>
      </c>
      <c r="P240" s="61">
        <f t="shared" si="42"/>
        <v>0</v>
      </c>
      <c r="Q240" s="65" t="str">
        <f t="shared" si="38"/>
        <v/>
      </c>
    </row>
    <row r="241" spans="1:17" x14ac:dyDescent="0.25">
      <c r="A241" s="59" t="s">
        <v>343</v>
      </c>
      <c r="B241" s="60"/>
      <c r="C241" s="61">
        <v>0</v>
      </c>
      <c r="D241" s="61">
        <f t="shared" si="39"/>
        <v>0</v>
      </c>
      <c r="E241" s="62">
        <f t="shared" si="35"/>
        <v>0</v>
      </c>
      <c r="F241" s="63"/>
      <c r="G241" s="64">
        <v>0</v>
      </c>
      <c r="H241" s="61">
        <f t="shared" si="40"/>
        <v>0</v>
      </c>
      <c r="I241" s="62" t="str">
        <f t="shared" si="36"/>
        <v/>
      </c>
      <c r="J241" s="60"/>
      <c r="K241" s="61">
        <v>0</v>
      </c>
      <c r="L241" s="61">
        <f t="shared" si="41"/>
        <v>0</v>
      </c>
      <c r="M241" s="62">
        <f t="shared" si="37"/>
        <v>0</v>
      </c>
      <c r="N241" s="61"/>
      <c r="O241" s="61">
        <v>12</v>
      </c>
      <c r="P241" s="61">
        <f t="shared" si="42"/>
        <v>12</v>
      </c>
      <c r="Q241" s="65">
        <f t="shared" si="38"/>
        <v>-1</v>
      </c>
    </row>
    <row r="242" spans="1:17" x14ac:dyDescent="0.25">
      <c r="A242" s="59" t="s">
        <v>289</v>
      </c>
      <c r="B242" s="60"/>
      <c r="C242" s="61">
        <v>0</v>
      </c>
      <c r="D242" s="61">
        <f t="shared" si="39"/>
        <v>0</v>
      </c>
      <c r="E242" s="62">
        <f t="shared" si="35"/>
        <v>0</v>
      </c>
      <c r="F242" s="63"/>
      <c r="G242" s="64">
        <v>0</v>
      </c>
      <c r="H242" s="61">
        <f t="shared" si="40"/>
        <v>0</v>
      </c>
      <c r="I242" s="62" t="str">
        <f t="shared" si="36"/>
        <v/>
      </c>
      <c r="J242" s="60"/>
      <c r="K242" s="61">
        <v>12</v>
      </c>
      <c r="L242" s="61">
        <f t="shared" si="41"/>
        <v>12</v>
      </c>
      <c r="M242" s="62">
        <f t="shared" si="37"/>
        <v>2.1270206385876071E-7</v>
      </c>
      <c r="N242" s="61"/>
      <c r="O242" s="61">
        <v>0</v>
      </c>
      <c r="P242" s="61">
        <f t="shared" si="42"/>
        <v>0</v>
      </c>
      <c r="Q242" s="65" t="str">
        <f t="shared" si="38"/>
        <v/>
      </c>
    </row>
    <row r="243" spans="1:17" x14ac:dyDescent="0.25">
      <c r="A243" s="59" t="s">
        <v>158</v>
      </c>
      <c r="B243" s="60"/>
      <c r="C243" s="61">
        <v>95</v>
      </c>
      <c r="D243" s="61">
        <f t="shared" si="39"/>
        <v>95</v>
      </c>
      <c r="E243" s="62">
        <f t="shared" si="35"/>
        <v>1.4776096258023615E-5</v>
      </c>
      <c r="F243" s="63"/>
      <c r="G243" s="64">
        <v>64</v>
      </c>
      <c r="H243" s="61">
        <f t="shared" si="40"/>
        <v>64</v>
      </c>
      <c r="I243" s="62">
        <f t="shared" si="36"/>
        <v>0.484375</v>
      </c>
      <c r="J243" s="60"/>
      <c r="K243" s="61">
        <v>639</v>
      </c>
      <c r="L243" s="61">
        <f t="shared" si="41"/>
        <v>639</v>
      </c>
      <c r="M243" s="62">
        <f t="shared" si="37"/>
        <v>1.1326384900479009E-5</v>
      </c>
      <c r="N243" s="61"/>
      <c r="O243" s="61">
        <v>672</v>
      </c>
      <c r="P243" s="61">
        <f t="shared" si="42"/>
        <v>672</v>
      </c>
      <c r="Q243" s="65">
        <f t="shared" si="38"/>
        <v>-4.9107142857142905E-2</v>
      </c>
    </row>
    <row r="244" spans="1:17" x14ac:dyDescent="0.25">
      <c r="A244" s="59" t="s">
        <v>199</v>
      </c>
      <c r="B244" s="60"/>
      <c r="C244" s="61">
        <v>65</v>
      </c>
      <c r="D244" s="61">
        <f t="shared" si="39"/>
        <v>65</v>
      </c>
      <c r="E244" s="62">
        <f t="shared" si="35"/>
        <v>1.0109960597595104E-5</v>
      </c>
      <c r="F244" s="63"/>
      <c r="G244" s="64">
        <v>36</v>
      </c>
      <c r="H244" s="61">
        <f t="shared" si="40"/>
        <v>36</v>
      </c>
      <c r="I244" s="62">
        <f t="shared" si="36"/>
        <v>0.80555555555555558</v>
      </c>
      <c r="J244" s="60"/>
      <c r="K244" s="61">
        <v>207</v>
      </c>
      <c r="L244" s="61">
        <f t="shared" si="41"/>
        <v>207</v>
      </c>
      <c r="M244" s="62">
        <f t="shared" si="37"/>
        <v>3.6691106015636225E-6</v>
      </c>
      <c r="N244" s="61"/>
      <c r="O244" s="61">
        <v>78</v>
      </c>
      <c r="P244" s="61">
        <f t="shared" si="42"/>
        <v>78</v>
      </c>
      <c r="Q244" s="65">
        <f t="shared" si="38"/>
        <v>1.6538461538461537</v>
      </c>
    </row>
    <row r="245" spans="1:17" x14ac:dyDescent="0.25">
      <c r="A245" s="59" t="s">
        <v>361</v>
      </c>
      <c r="B245" s="60"/>
      <c r="C245" s="61">
        <v>0</v>
      </c>
      <c r="D245" s="61">
        <f t="shared" si="39"/>
        <v>0</v>
      </c>
      <c r="E245" s="62">
        <f t="shared" si="35"/>
        <v>0</v>
      </c>
      <c r="F245" s="63"/>
      <c r="G245" s="64">
        <v>0</v>
      </c>
      <c r="H245" s="61">
        <f t="shared" si="40"/>
        <v>0</v>
      </c>
      <c r="I245" s="62" t="str">
        <f t="shared" si="36"/>
        <v/>
      </c>
      <c r="J245" s="60"/>
      <c r="K245" s="61">
        <v>0</v>
      </c>
      <c r="L245" s="61">
        <f t="shared" si="41"/>
        <v>0</v>
      </c>
      <c r="M245" s="62">
        <f t="shared" si="37"/>
        <v>0</v>
      </c>
      <c r="N245" s="61"/>
      <c r="O245" s="61">
        <v>1</v>
      </c>
      <c r="P245" s="61">
        <f t="shared" si="42"/>
        <v>1</v>
      </c>
      <c r="Q245" s="65">
        <f t="shared" si="38"/>
        <v>-1</v>
      </c>
    </row>
    <row r="246" spans="1:17" x14ac:dyDescent="0.25">
      <c r="A246" s="59" t="s">
        <v>242</v>
      </c>
      <c r="B246" s="60"/>
      <c r="C246" s="61">
        <v>0</v>
      </c>
      <c r="D246" s="61">
        <f t="shared" si="39"/>
        <v>0</v>
      </c>
      <c r="E246" s="62">
        <f t="shared" si="35"/>
        <v>0</v>
      </c>
      <c r="F246" s="63"/>
      <c r="G246" s="64">
        <v>0</v>
      </c>
      <c r="H246" s="61">
        <f t="shared" si="40"/>
        <v>0</v>
      </c>
      <c r="I246" s="62" t="str">
        <f t="shared" si="36"/>
        <v/>
      </c>
      <c r="J246" s="60"/>
      <c r="K246" s="61">
        <v>193</v>
      </c>
      <c r="L246" s="61">
        <f t="shared" si="41"/>
        <v>193</v>
      </c>
      <c r="M246" s="62">
        <f t="shared" si="37"/>
        <v>3.4209581937284015E-6</v>
      </c>
      <c r="N246" s="61"/>
      <c r="O246" s="61">
        <v>52</v>
      </c>
      <c r="P246" s="61">
        <f t="shared" si="42"/>
        <v>52</v>
      </c>
      <c r="Q246" s="65">
        <f t="shared" si="38"/>
        <v>2.7115384615384617</v>
      </c>
    </row>
    <row r="247" spans="1:17" x14ac:dyDescent="0.25">
      <c r="A247" s="59" t="s">
        <v>269</v>
      </c>
      <c r="B247" s="60"/>
      <c r="C247" s="61">
        <v>0</v>
      </c>
      <c r="D247" s="61">
        <f t="shared" si="39"/>
        <v>0</v>
      </c>
      <c r="E247" s="62">
        <f t="shared" si="35"/>
        <v>0</v>
      </c>
      <c r="F247" s="63"/>
      <c r="G247" s="64">
        <v>0</v>
      </c>
      <c r="H247" s="61">
        <f t="shared" si="40"/>
        <v>0</v>
      </c>
      <c r="I247" s="62" t="str">
        <f t="shared" si="36"/>
        <v/>
      </c>
      <c r="J247" s="60"/>
      <c r="K247" s="61">
        <v>0</v>
      </c>
      <c r="L247" s="61">
        <f t="shared" si="41"/>
        <v>0</v>
      </c>
      <c r="M247" s="62">
        <f t="shared" si="37"/>
        <v>0</v>
      </c>
      <c r="N247" s="61"/>
      <c r="O247" s="61">
        <v>4</v>
      </c>
      <c r="P247" s="61">
        <f t="shared" si="42"/>
        <v>4</v>
      </c>
      <c r="Q247" s="65">
        <f t="shared" si="38"/>
        <v>-1</v>
      </c>
    </row>
    <row r="248" spans="1:17" x14ac:dyDescent="0.25">
      <c r="A248" s="59" t="s">
        <v>349</v>
      </c>
      <c r="B248" s="60"/>
      <c r="C248" s="61">
        <v>0</v>
      </c>
      <c r="D248" s="61">
        <f t="shared" si="39"/>
        <v>0</v>
      </c>
      <c r="E248" s="62">
        <f t="shared" si="35"/>
        <v>0</v>
      </c>
      <c r="F248" s="63"/>
      <c r="G248" s="64">
        <v>0</v>
      </c>
      <c r="H248" s="61">
        <f t="shared" si="40"/>
        <v>0</v>
      </c>
      <c r="I248" s="62" t="str">
        <f t="shared" si="36"/>
        <v/>
      </c>
      <c r="J248" s="60"/>
      <c r="K248" s="61">
        <v>0</v>
      </c>
      <c r="L248" s="61">
        <f t="shared" si="41"/>
        <v>0</v>
      </c>
      <c r="M248" s="62">
        <f t="shared" si="37"/>
        <v>0</v>
      </c>
      <c r="N248" s="61"/>
      <c r="O248" s="61">
        <v>5</v>
      </c>
      <c r="P248" s="61">
        <f t="shared" si="42"/>
        <v>5</v>
      </c>
      <c r="Q248" s="65">
        <f t="shared" si="38"/>
        <v>-1</v>
      </c>
    </row>
    <row r="249" spans="1:17" x14ac:dyDescent="0.25">
      <c r="A249" s="59" t="s">
        <v>149</v>
      </c>
      <c r="B249" s="60"/>
      <c r="C249" s="61">
        <v>22</v>
      </c>
      <c r="D249" s="61">
        <f t="shared" si="39"/>
        <v>22</v>
      </c>
      <c r="E249" s="62">
        <f t="shared" si="35"/>
        <v>3.421832817647574E-6</v>
      </c>
      <c r="F249" s="63"/>
      <c r="G249" s="64">
        <v>15</v>
      </c>
      <c r="H249" s="61">
        <f t="shared" si="40"/>
        <v>15</v>
      </c>
      <c r="I249" s="62">
        <f t="shared" si="36"/>
        <v>0.46666666666666656</v>
      </c>
      <c r="J249" s="60"/>
      <c r="K249" s="61">
        <v>136</v>
      </c>
      <c r="L249" s="61">
        <f t="shared" si="41"/>
        <v>136</v>
      </c>
      <c r="M249" s="62">
        <f t="shared" si="37"/>
        <v>2.4106233903992881E-6</v>
      </c>
      <c r="N249" s="61"/>
      <c r="O249" s="61">
        <v>51</v>
      </c>
      <c r="P249" s="61">
        <f t="shared" si="42"/>
        <v>51</v>
      </c>
      <c r="Q249" s="65">
        <f t="shared" si="38"/>
        <v>1.6666666666666665</v>
      </c>
    </row>
    <row r="250" spans="1:17" x14ac:dyDescent="0.25">
      <c r="A250" s="59" t="s">
        <v>298</v>
      </c>
      <c r="B250" s="60"/>
      <c r="C250" s="61">
        <v>0</v>
      </c>
      <c r="D250" s="61">
        <f t="shared" si="39"/>
        <v>0</v>
      </c>
      <c r="E250" s="62">
        <f t="shared" si="35"/>
        <v>0</v>
      </c>
      <c r="F250" s="63"/>
      <c r="G250" s="64">
        <v>0</v>
      </c>
      <c r="H250" s="61">
        <f t="shared" si="40"/>
        <v>0</v>
      </c>
      <c r="I250" s="62" t="str">
        <f t="shared" si="36"/>
        <v/>
      </c>
      <c r="J250" s="60"/>
      <c r="K250" s="61">
        <v>8</v>
      </c>
      <c r="L250" s="61">
        <f t="shared" si="41"/>
        <v>8</v>
      </c>
      <c r="M250" s="62">
        <f t="shared" si="37"/>
        <v>1.4180137590584048E-7</v>
      </c>
      <c r="N250" s="61"/>
      <c r="O250" s="61">
        <v>0</v>
      </c>
      <c r="P250" s="61">
        <f t="shared" si="42"/>
        <v>0</v>
      </c>
      <c r="Q250" s="65" t="str">
        <f t="shared" si="38"/>
        <v/>
      </c>
    </row>
    <row r="251" spans="1:17" x14ac:dyDescent="0.25">
      <c r="A251" s="59" t="s">
        <v>147</v>
      </c>
      <c r="B251" s="60"/>
      <c r="C251" s="61">
        <v>9</v>
      </c>
      <c r="D251" s="61">
        <f t="shared" si="39"/>
        <v>9</v>
      </c>
      <c r="E251" s="62">
        <f t="shared" si="35"/>
        <v>1.3998406981285529E-6</v>
      </c>
      <c r="F251" s="63"/>
      <c r="G251" s="64">
        <v>21</v>
      </c>
      <c r="H251" s="61">
        <f t="shared" si="40"/>
        <v>21</v>
      </c>
      <c r="I251" s="62">
        <f t="shared" si="36"/>
        <v>-0.5714285714285714</v>
      </c>
      <c r="J251" s="60"/>
      <c r="K251" s="61">
        <v>140</v>
      </c>
      <c r="L251" s="61">
        <f t="shared" si="41"/>
        <v>140</v>
      </c>
      <c r="M251" s="62">
        <f t="shared" si="37"/>
        <v>2.4815240783522083E-6</v>
      </c>
      <c r="N251" s="61"/>
      <c r="O251" s="61">
        <v>193</v>
      </c>
      <c r="P251" s="61">
        <f t="shared" si="42"/>
        <v>193</v>
      </c>
      <c r="Q251" s="65">
        <f t="shared" si="38"/>
        <v>-0.27461139896373055</v>
      </c>
    </row>
    <row r="252" spans="1:17" x14ac:dyDescent="0.25">
      <c r="A252" s="59" t="s">
        <v>185</v>
      </c>
      <c r="B252" s="60"/>
      <c r="C252" s="61">
        <v>8</v>
      </c>
      <c r="D252" s="61">
        <f t="shared" si="39"/>
        <v>8</v>
      </c>
      <c r="E252" s="62">
        <f t="shared" si="35"/>
        <v>1.244302842780936E-6</v>
      </c>
      <c r="F252" s="63"/>
      <c r="G252" s="64">
        <v>10</v>
      </c>
      <c r="H252" s="61">
        <f t="shared" si="40"/>
        <v>10</v>
      </c>
      <c r="I252" s="62">
        <f t="shared" si="36"/>
        <v>-0.19999999999999996</v>
      </c>
      <c r="J252" s="60"/>
      <c r="K252" s="61">
        <v>42</v>
      </c>
      <c r="L252" s="61">
        <f t="shared" si="41"/>
        <v>42</v>
      </c>
      <c r="M252" s="62">
        <f t="shared" si="37"/>
        <v>7.4445722350566254E-7</v>
      </c>
      <c r="N252" s="61"/>
      <c r="O252" s="61">
        <v>51</v>
      </c>
      <c r="P252" s="61">
        <f t="shared" si="42"/>
        <v>51</v>
      </c>
      <c r="Q252" s="65">
        <f t="shared" si="38"/>
        <v>-0.17647058823529416</v>
      </c>
    </row>
    <row r="253" spans="1:17" x14ac:dyDescent="0.25">
      <c r="A253" s="59" t="s">
        <v>325</v>
      </c>
      <c r="B253" s="60"/>
      <c r="C253" s="61">
        <v>0</v>
      </c>
      <c r="D253" s="61">
        <f t="shared" si="39"/>
        <v>0</v>
      </c>
      <c r="E253" s="62">
        <f t="shared" si="35"/>
        <v>0</v>
      </c>
      <c r="F253" s="63"/>
      <c r="G253" s="64">
        <v>0</v>
      </c>
      <c r="H253" s="61">
        <f t="shared" si="40"/>
        <v>0</v>
      </c>
      <c r="I253" s="62" t="str">
        <f t="shared" si="36"/>
        <v/>
      </c>
      <c r="J253" s="60"/>
      <c r="K253" s="61">
        <v>0</v>
      </c>
      <c r="L253" s="61">
        <f t="shared" si="41"/>
        <v>0</v>
      </c>
      <c r="M253" s="62">
        <f t="shared" si="37"/>
        <v>0</v>
      </c>
      <c r="N253" s="61"/>
      <c r="O253" s="61">
        <v>32</v>
      </c>
      <c r="P253" s="61">
        <f t="shared" si="42"/>
        <v>32</v>
      </c>
      <c r="Q253" s="65">
        <f t="shared" si="38"/>
        <v>-1</v>
      </c>
    </row>
    <row r="254" spans="1:17" x14ac:dyDescent="0.25">
      <c r="A254" s="59" t="s">
        <v>187</v>
      </c>
      <c r="B254" s="60"/>
      <c r="C254" s="61">
        <v>33</v>
      </c>
      <c r="D254" s="61">
        <f t="shared" si="39"/>
        <v>33</v>
      </c>
      <c r="E254" s="62">
        <f t="shared" si="35"/>
        <v>5.1327492264713608E-6</v>
      </c>
      <c r="F254" s="63"/>
      <c r="G254" s="64">
        <v>17</v>
      </c>
      <c r="H254" s="61">
        <f t="shared" si="40"/>
        <v>17</v>
      </c>
      <c r="I254" s="62">
        <f t="shared" si="36"/>
        <v>0.94117647058823528</v>
      </c>
      <c r="J254" s="60"/>
      <c r="K254" s="61">
        <v>192</v>
      </c>
      <c r="L254" s="61">
        <f t="shared" si="41"/>
        <v>192</v>
      </c>
      <c r="M254" s="62">
        <f t="shared" si="37"/>
        <v>3.4032330217401714E-6</v>
      </c>
      <c r="N254" s="61"/>
      <c r="O254" s="61">
        <v>94</v>
      </c>
      <c r="P254" s="61">
        <f t="shared" si="42"/>
        <v>94</v>
      </c>
      <c r="Q254" s="65">
        <f t="shared" si="38"/>
        <v>1.0425531914893615</v>
      </c>
    </row>
    <row r="255" spans="1:17" x14ac:dyDescent="0.25">
      <c r="A255" s="59" t="s">
        <v>211</v>
      </c>
      <c r="B255" s="60"/>
      <c r="C255" s="61">
        <v>105</v>
      </c>
      <c r="D255" s="61">
        <f t="shared" si="39"/>
        <v>105</v>
      </c>
      <c r="E255" s="62">
        <f t="shared" si="35"/>
        <v>1.6331474811499786E-5</v>
      </c>
      <c r="F255" s="63"/>
      <c r="G255" s="64">
        <v>113</v>
      </c>
      <c r="H255" s="61">
        <f t="shared" si="40"/>
        <v>113</v>
      </c>
      <c r="I255" s="62">
        <f t="shared" si="36"/>
        <v>-7.0796460176991149E-2</v>
      </c>
      <c r="J255" s="60"/>
      <c r="K255" s="61">
        <v>705</v>
      </c>
      <c r="L255" s="61">
        <f t="shared" si="41"/>
        <v>705</v>
      </c>
      <c r="M255" s="62">
        <f t="shared" si="37"/>
        <v>1.2496246251702193E-5</v>
      </c>
      <c r="N255" s="61"/>
      <c r="O255" s="61">
        <v>911</v>
      </c>
      <c r="P255" s="61">
        <f t="shared" si="42"/>
        <v>911</v>
      </c>
      <c r="Q255" s="65">
        <f t="shared" si="38"/>
        <v>-0.22612513721185512</v>
      </c>
    </row>
    <row r="256" spans="1:17" x14ac:dyDescent="0.25">
      <c r="A256" s="59" t="s">
        <v>285</v>
      </c>
      <c r="B256" s="60"/>
      <c r="C256" s="61">
        <v>0</v>
      </c>
      <c r="D256" s="61">
        <f t="shared" si="39"/>
        <v>0</v>
      </c>
      <c r="E256" s="62">
        <f t="shared" si="35"/>
        <v>0</v>
      </c>
      <c r="F256" s="63"/>
      <c r="G256" s="64">
        <v>0</v>
      </c>
      <c r="H256" s="61">
        <f t="shared" si="40"/>
        <v>0</v>
      </c>
      <c r="I256" s="62" t="str">
        <f t="shared" si="36"/>
        <v/>
      </c>
      <c r="J256" s="60"/>
      <c r="K256" s="61">
        <v>15</v>
      </c>
      <c r="L256" s="61">
        <f t="shared" si="41"/>
        <v>15</v>
      </c>
      <c r="M256" s="62">
        <f t="shared" si="37"/>
        <v>2.6587757982345092E-7</v>
      </c>
      <c r="N256" s="61"/>
      <c r="O256" s="61">
        <v>0</v>
      </c>
      <c r="P256" s="61">
        <f t="shared" si="42"/>
        <v>0</v>
      </c>
      <c r="Q256" s="65" t="str">
        <f t="shared" si="38"/>
        <v/>
      </c>
    </row>
    <row r="257" spans="1:17" x14ac:dyDescent="0.25">
      <c r="A257" s="59" t="s">
        <v>156</v>
      </c>
      <c r="B257" s="60">
        <v>0</v>
      </c>
      <c r="C257" s="61">
        <v>142</v>
      </c>
      <c r="D257" s="61">
        <f t="shared" si="39"/>
        <v>142</v>
      </c>
      <c r="E257" s="62">
        <f t="shared" si="35"/>
        <v>2.2086375459361614E-5</v>
      </c>
      <c r="F257" s="63">
        <v>0</v>
      </c>
      <c r="G257" s="64">
        <v>68</v>
      </c>
      <c r="H257" s="61">
        <f t="shared" si="40"/>
        <v>68</v>
      </c>
      <c r="I257" s="62">
        <f t="shared" si="36"/>
        <v>1.0882352941176472</v>
      </c>
      <c r="J257" s="60">
        <v>74</v>
      </c>
      <c r="K257" s="61">
        <v>540</v>
      </c>
      <c r="L257" s="61">
        <f t="shared" si="41"/>
        <v>614</v>
      </c>
      <c r="M257" s="62">
        <f t="shared" si="37"/>
        <v>1.0883255600773258E-5</v>
      </c>
      <c r="N257" s="61">
        <v>370</v>
      </c>
      <c r="O257" s="61">
        <v>508</v>
      </c>
      <c r="P257" s="61">
        <f t="shared" si="42"/>
        <v>878</v>
      </c>
      <c r="Q257" s="65">
        <f t="shared" si="38"/>
        <v>-0.3006833712984055</v>
      </c>
    </row>
    <row r="258" spans="1:17" x14ac:dyDescent="0.25">
      <c r="A258" s="59" t="s">
        <v>188</v>
      </c>
      <c r="B258" s="60"/>
      <c r="C258" s="61">
        <v>5</v>
      </c>
      <c r="D258" s="61">
        <f t="shared" si="39"/>
        <v>5</v>
      </c>
      <c r="E258" s="62">
        <f t="shared" si="35"/>
        <v>7.7768927673808497E-7</v>
      </c>
      <c r="F258" s="63"/>
      <c r="G258" s="64">
        <v>10</v>
      </c>
      <c r="H258" s="61">
        <f t="shared" si="40"/>
        <v>10</v>
      </c>
      <c r="I258" s="62">
        <f t="shared" si="36"/>
        <v>-0.5</v>
      </c>
      <c r="J258" s="60"/>
      <c r="K258" s="61">
        <v>53</v>
      </c>
      <c r="L258" s="61">
        <f t="shared" si="41"/>
        <v>53</v>
      </c>
      <c r="M258" s="62">
        <f t="shared" si="37"/>
        <v>9.3943411537619321E-7</v>
      </c>
      <c r="N258" s="61"/>
      <c r="O258" s="61">
        <v>46</v>
      </c>
      <c r="P258" s="61">
        <f t="shared" si="42"/>
        <v>46</v>
      </c>
      <c r="Q258" s="65">
        <f t="shared" si="38"/>
        <v>0.15217391304347827</v>
      </c>
    </row>
    <row r="259" spans="1:17" x14ac:dyDescent="0.25">
      <c r="A259" s="59" t="s">
        <v>226</v>
      </c>
      <c r="B259" s="60"/>
      <c r="C259" s="61">
        <v>174</v>
      </c>
      <c r="D259" s="61">
        <f t="shared" si="39"/>
        <v>174</v>
      </c>
      <c r="E259" s="62">
        <f t="shared" si="35"/>
        <v>2.7063586830485357E-5</v>
      </c>
      <c r="F259" s="63"/>
      <c r="G259" s="64">
        <v>0</v>
      </c>
      <c r="H259" s="61">
        <f t="shared" si="40"/>
        <v>0</v>
      </c>
      <c r="I259" s="62" t="str">
        <f t="shared" si="36"/>
        <v/>
      </c>
      <c r="J259" s="60"/>
      <c r="K259" s="61">
        <v>1083</v>
      </c>
      <c r="L259" s="61">
        <f t="shared" si="41"/>
        <v>1083</v>
      </c>
      <c r="M259" s="62">
        <f t="shared" si="37"/>
        <v>1.9196361263253156E-5</v>
      </c>
      <c r="N259" s="61"/>
      <c r="O259" s="61">
        <v>0</v>
      </c>
      <c r="P259" s="61">
        <f t="shared" si="42"/>
        <v>0</v>
      </c>
      <c r="Q259" s="65" t="str">
        <f t="shared" si="38"/>
        <v/>
      </c>
    </row>
    <row r="260" spans="1:17" x14ac:dyDescent="0.25">
      <c r="A260" s="59" t="s">
        <v>190</v>
      </c>
      <c r="B260" s="60"/>
      <c r="C260" s="61">
        <v>10</v>
      </c>
      <c r="D260" s="61">
        <f t="shared" si="39"/>
        <v>10</v>
      </c>
      <c r="E260" s="62">
        <f t="shared" si="35"/>
        <v>1.5553785534761699E-6</v>
      </c>
      <c r="F260" s="63"/>
      <c r="G260" s="64">
        <v>8</v>
      </c>
      <c r="H260" s="61">
        <f t="shared" si="40"/>
        <v>8</v>
      </c>
      <c r="I260" s="62">
        <f t="shared" si="36"/>
        <v>0.25</v>
      </c>
      <c r="J260" s="60"/>
      <c r="K260" s="61">
        <v>118</v>
      </c>
      <c r="L260" s="61">
        <f t="shared" si="41"/>
        <v>118</v>
      </c>
      <c r="M260" s="62">
        <f t="shared" si="37"/>
        <v>2.091570294611147E-6</v>
      </c>
      <c r="N260" s="61"/>
      <c r="O260" s="61">
        <v>8</v>
      </c>
      <c r="P260" s="61">
        <f t="shared" si="42"/>
        <v>8</v>
      </c>
      <c r="Q260" s="65">
        <f t="shared" si="38"/>
        <v>13.75</v>
      </c>
    </row>
    <row r="261" spans="1:17" x14ac:dyDescent="0.25">
      <c r="A261" s="59" t="s">
        <v>169</v>
      </c>
      <c r="B261" s="60"/>
      <c r="C261" s="61">
        <v>22</v>
      </c>
      <c r="D261" s="61">
        <f t="shared" si="39"/>
        <v>22</v>
      </c>
      <c r="E261" s="62">
        <f t="shared" si="35"/>
        <v>3.421832817647574E-6</v>
      </c>
      <c r="F261" s="63"/>
      <c r="G261" s="64">
        <v>62</v>
      </c>
      <c r="H261" s="61">
        <f t="shared" si="40"/>
        <v>62</v>
      </c>
      <c r="I261" s="62">
        <f t="shared" si="36"/>
        <v>-0.64516129032258063</v>
      </c>
      <c r="J261" s="60"/>
      <c r="K261" s="61">
        <v>493</v>
      </c>
      <c r="L261" s="61">
        <f t="shared" si="41"/>
        <v>493</v>
      </c>
      <c r="M261" s="62">
        <f t="shared" si="37"/>
        <v>8.7385097901974201E-6</v>
      </c>
      <c r="N261" s="61"/>
      <c r="O261" s="61">
        <v>182</v>
      </c>
      <c r="P261" s="61">
        <f t="shared" si="42"/>
        <v>182</v>
      </c>
      <c r="Q261" s="65">
        <f t="shared" si="38"/>
        <v>1.7087912087912089</v>
      </c>
    </row>
    <row r="262" spans="1:17" x14ac:dyDescent="0.25">
      <c r="A262" s="59" t="s">
        <v>323</v>
      </c>
      <c r="B262" s="60"/>
      <c r="C262" s="61">
        <v>0</v>
      </c>
      <c r="D262" s="61">
        <f t="shared" si="39"/>
        <v>0</v>
      </c>
      <c r="E262" s="62">
        <f t="shared" si="35"/>
        <v>0</v>
      </c>
      <c r="F262" s="63"/>
      <c r="G262" s="64">
        <v>0</v>
      </c>
      <c r="H262" s="61">
        <f t="shared" si="40"/>
        <v>0</v>
      </c>
      <c r="I262" s="62" t="str">
        <f t="shared" si="36"/>
        <v/>
      </c>
      <c r="J262" s="60"/>
      <c r="K262" s="61">
        <v>0</v>
      </c>
      <c r="L262" s="61">
        <f t="shared" si="41"/>
        <v>0</v>
      </c>
      <c r="M262" s="62">
        <f t="shared" si="37"/>
        <v>0</v>
      </c>
      <c r="N262" s="61"/>
      <c r="O262" s="61">
        <v>37</v>
      </c>
      <c r="P262" s="61">
        <f t="shared" si="42"/>
        <v>37</v>
      </c>
      <c r="Q262" s="65">
        <f t="shared" si="38"/>
        <v>-1</v>
      </c>
    </row>
    <row r="263" spans="1:17" x14ac:dyDescent="0.25">
      <c r="A263" s="59" t="s">
        <v>354</v>
      </c>
      <c r="B263" s="60"/>
      <c r="C263" s="61">
        <v>0</v>
      </c>
      <c r="D263" s="61">
        <f t="shared" si="39"/>
        <v>0</v>
      </c>
      <c r="E263" s="62">
        <f t="shared" si="35"/>
        <v>0</v>
      </c>
      <c r="F263" s="63"/>
      <c r="G263" s="64">
        <v>0</v>
      </c>
      <c r="H263" s="61">
        <f t="shared" si="40"/>
        <v>0</v>
      </c>
      <c r="I263" s="62" t="str">
        <f t="shared" si="36"/>
        <v/>
      </c>
      <c r="J263" s="60"/>
      <c r="K263" s="61">
        <v>0</v>
      </c>
      <c r="L263" s="61">
        <f t="shared" si="41"/>
        <v>0</v>
      </c>
      <c r="M263" s="62">
        <f t="shared" si="37"/>
        <v>0</v>
      </c>
      <c r="N263" s="61"/>
      <c r="O263" s="61">
        <v>9</v>
      </c>
      <c r="P263" s="61">
        <f t="shared" si="42"/>
        <v>9</v>
      </c>
      <c r="Q263" s="65">
        <f t="shared" si="38"/>
        <v>-1</v>
      </c>
    </row>
    <row r="264" spans="1:17" x14ac:dyDescent="0.25">
      <c r="A264" s="59" t="s">
        <v>351</v>
      </c>
      <c r="B264" s="60"/>
      <c r="C264" s="61">
        <v>15</v>
      </c>
      <c r="D264" s="61">
        <f t="shared" si="39"/>
        <v>15</v>
      </c>
      <c r="E264" s="62">
        <f t="shared" si="35"/>
        <v>2.333067830214255E-6</v>
      </c>
      <c r="F264" s="63"/>
      <c r="G264" s="64">
        <v>0</v>
      </c>
      <c r="H264" s="61">
        <f t="shared" si="40"/>
        <v>0</v>
      </c>
      <c r="I264" s="62" t="str">
        <f t="shared" si="36"/>
        <v/>
      </c>
      <c r="J264" s="60"/>
      <c r="K264" s="61">
        <v>15</v>
      </c>
      <c r="L264" s="61">
        <f t="shared" si="41"/>
        <v>15</v>
      </c>
      <c r="M264" s="62">
        <f t="shared" si="37"/>
        <v>2.6587757982345092E-7</v>
      </c>
      <c r="N264" s="61"/>
      <c r="O264" s="61">
        <v>4</v>
      </c>
      <c r="P264" s="61">
        <f t="shared" si="42"/>
        <v>4</v>
      </c>
      <c r="Q264" s="65">
        <f t="shared" si="38"/>
        <v>2.75</v>
      </c>
    </row>
    <row r="265" spans="1:17" x14ac:dyDescent="0.25">
      <c r="A265" s="59" t="s">
        <v>216</v>
      </c>
      <c r="B265" s="60">
        <v>0</v>
      </c>
      <c r="C265" s="61">
        <v>290</v>
      </c>
      <c r="D265" s="61">
        <f t="shared" si="39"/>
        <v>290</v>
      </c>
      <c r="E265" s="62">
        <f t="shared" ref="E265:E328" si="43">IFERROR(D265/$D$7,"")</f>
        <v>4.510597805080893E-5</v>
      </c>
      <c r="F265" s="63">
        <v>0</v>
      </c>
      <c r="G265" s="64">
        <v>208</v>
      </c>
      <c r="H265" s="61">
        <f t="shared" si="40"/>
        <v>208</v>
      </c>
      <c r="I265" s="62">
        <f t="shared" ref="I265:I328" si="44">IFERROR(D265/H265-1,"")</f>
        <v>0.39423076923076916</v>
      </c>
      <c r="J265" s="60">
        <v>35</v>
      </c>
      <c r="K265" s="61">
        <v>1561</v>
      </c>
      <c r="L265" s="61">
        <f t="shared" si="41"/>
        <v>1596</v>
      </c>
      <c r="M265" s="62">
        <f t="shared" ref="M265:M328" si="45">IFERROR(L265/$L$7,"")</f>
        <v>2.8289374493215175E-5</v>
      </c>
      <c r="N265" s="61">
        <v>0</v>
      </c>
      <c r="O265" s="61">
        <v>1386</v>
      </c>
      <c r="P265" s="61">
        <f t="shared" si="42"/>
        <v>1386</v>
      </c>
      <c r="Q265" s="65">
        <f t="shared" ref="Q265:Q328" si="46">IFERROR(L265/P265-1,"")</f>
        <v>0.1515151515151516</v>
      </c>
    </row>
    <row r="266" spans="1:17" x14ac:dyDescent="0.25">
      <c r="A266" s="59" t="s">
        <v>192</v>
      </c>
      <c r="B266" s="60"/>
      <c r="C266" s="61">
        <v>0</v>
      </c>
      <c r="D266" s="61">
        <f t="shared" si="39"/>
        <v>0</v>
      </c>
      <c r="E266" s="62">
        <f t="shared" si="43"/>
        <v>0</v>
      </c>
      <c r="F266" s="63"/>
      <c r="G266" s="64">
        <v>0</v>
      </c>
      <c r="H266" s="61">
        <f t="shared" si="40"/>
        <v>0</v>
      </c>
      <c r="I266" s="62" t="str">
        <f t="shared" si="44"/>
        <v/>
      </c>
      <c r="J266" s="60"/>
      <c r="K266" s="61">
        <v>78</v>
      </c>
      <c r="L266" s="61">
        <f t="shared" si="41"/>
        <v>78</v>
      </c>
      <c r="M266" s="62">
        <f t="shared" si="45"/>
        <v>1.3825634150819448E-6</v>
      </c>
      <c r="N266" s="61"/>
      <c r="O266" s="61">
        <v>42</v>
      </c>
      <c r="P266" s="61">
        <f t="shared" si="42"/>
        <v>42</v>
      </c>
      <c r="Q266" s="65">
        <f t="shared" si="46"/>
        <v>0.85714285714285721</v>
      </c>
    </row>
    <row r="267" spans="1:17" x14ac:dyDescent="0.25">
      <c r="A267" s="59" t="s">
        <v>174</v>
      </c>
      <c r="B267" s="60"/>
      <c r="C267" s="61">
        <v>507</v>
      </c>
      <c r="D267" s="61">
        <f t="shared" si="39"/>
        <v>507</v>
      </c>
      <c r="E267" s="62">
        <f t="shared" si="43"/>
        <v>7.885769266124182E-5</v>
      </c>
      <c r="F267" s="63"/>
      <c r="G267" s="64">
        <v>445</v>
      </c>
      <c r="H267" s="61">
        <f t="shared" si="40"/>
        <v>445</v>
      </c>
      <c r="I267" s="62">
        <f t="shared" si="44"/>
        <v>0.13932584269662929</v>
      </c>
      <c r="J267" s="60"/>
      <c r="K267" s="61">
        <v>5624</v>
      </c>
      <c r="L267" s="61">
        <f t="shared" si="41"/>
        <v>5624</v>
      </c>
      <c r="M267" s="62">
        <f t="shared" si="45"/>
        <v>9.9686367261805854E-5</v>
      </c>
      <c r="N267" s="61"/>
      <c r="O267" s="61">
        <v>5824</v>
      </c>
      <c r="P267" s="61">
        <f t="shared" si="42"/>
        <v>5824</v>
      </c>
      <c r="Q267" s="65">
        <f t="shared" si="46"/>
        <v>-3.434065934065933E-2</v>
      </c>
    </row>
    <row r="268" spans="1:17" x14ac:dyDescent="0.25">
      <c r="A268" s="59" t="s">
        <v>276</v>
      </c>
      <c r="B268" s="60"/>
      <c r="C268" s="61">
        <v>0</v>
      </c>
      <c r="D268" s="61">
        <f t="shared" si="39"/>
        <v>0</v>
      </c>
      <c r="E268" s="62">
        <f t="shared" si="43"/>
        <v>0</v>
      </c>
      <c r="F268" s="63"/>
      <c r="G268" s="64">
        <v>0</v>
      </c>
      <c r="H268" s="61">
        <f t="shared" si="40"/>
        <v>0</v>
      </c>
      <c r="I268" s="62" t="str">
        <f t="shared" si="44"/>
        <v/>
      </c>
      <c r="J268" s="60"/>
      <c r="K268" s="61">
        <v>64</v>
      </c>
      <c r="L268" s="61">
        <f t="shared" si="41"/>
        <v>64</v>
      </c>
      <c r="M268" s="62">
        <f t="shared" si="45"/>
        <v>1.1344110072467239E-6</v>
      </c>
      <c r="N268" s="61"/>
      <c r="O268" s="61">
        <v>4</v>
      </c>
      <c r="P268" s="61">
        <f t="shared" si="42"/>
        <v>4</v>
      </c>
      <c r="Q268" s="65">
        <f t="shared" si="46"/>
        <v>15</v>
      </c>
    </row>
    <row r="269" spans="1:17" x14ac:dyDescent="0.25">
      <c r="A269" s="59" t="s">
        <v>137</v>
      </c>
      <c r="B269" s="60"/>
      <c r="C269" s="61">
        <v>19</v>
      </c>
      <c r="D269" s="61">
        <f t="shared" si="39"/>
        <v>19</v>
      </c>
      <c r="E269" s="62">
        <f t="shared" si="43"/>
        <v>2.9552192516047228E-6</v>
      </c>
      <c r="F269" s="63"/>
      <c r="G269" s="64">
        <v>0</v>
      </c>
      <c r="H269" s="61">
        <f t="shared" si="40"/>
        <v>0</v>
      </c>
      <c r="I269" s="62" t="str">
        <f t="shared" si="44"/>
        <v/>
      </c>
      <c r="J269" s="60"/>
      <c r="K269" s="61">
        <v>212</v>
      </c>
      <c r="L269" s="61">
        <f t="shared" si="41"/>
        <v>212</v>
      </c>
      <c r="M269" s="62">
        <f t="shared" si="45"/>
        <v>3.7577364615047728E-6</v>
      </c>
      <c r="N269" s="61"/>
      <c r="O269" s="61">
        <v>204</v>
      </c>
      <c r="P269" s="61">
        <f t="shared" si="42"/>
        <v>204</v>
      </c>
      <c r="Q269" s="65">
        <f t="shared" si="46"/>
        <v>3.9215686274509887E-2</v>
      </c>
    </row>
    <row r="270" spans="1:17" x14ac:dyDescent="0.25">
      <c r="A270" s="59" t="s">
        <v>262</v>
      </c>
      <c r="B270" s="60"/>
      <c r="C270" s="61">
        <v>1</v>
      </c>
      <c r="D270" s="61">
        <f t="shared" si="39"/>
        <v>1</v>
      </c>
      <c r="E270" s="62">
        <f t="shared" si="43"/>
        <v>1.55537855347617E-7</v>
      </c>
      <c r="F270" s="63"/>
      <c r="G270" s="64">
        <v>0</v>
      </c>
      <c r="H270" s="61">
        <f t="shared" si="40"/>
        <v>0</v>
      </c>
      <c r="I270" s="62" t="str">
        <f t="shared" si="44"/>
        <v/>
      </c>
      <c r="J270" s="60"/>
      <c r="K270" s="61">
        <v>11</v>
      </c>
      <c r="L270" s="61">
        <f t="shared" si="41"/>
        <v>11</v>
      </c>
      <c r="M270" s="62">
        <f t="shared" si="45"/>
        <v>1.9497689187053066E-7</v>
      </c>
      <c r="N270" s="61"/>
      <c r="O270" s="61">
        <v>55</v>
      </c>
      <c r="P270" s="61">
        <f t="shared" si="42"/>
        <v>55</v>
      </c>
      <c r="Q270" s="65">
        <f t="shared" si="46"/>
        <v>-0.8</v>
      </c>
    </row>
    <row r="271" spans="1:17" x14ac:dyDescent="0.25">
      <c r="A271" s="59" t="s">
        <v>331</v>
      </c>
      <c r="B271" s="60"/>
      <c r="C271" s="61">
        <v>0</v>
      </c>
      <c r="D271" s="61">
        <f t="shared" si="39"/>
        <v>0</v>
      </c>
      <c r="E271" s="62">
        <f t="shared" si="43"/>
        <v>0</v>
      </c>
      <c r="F271" s="63"/>
      <c r="G271" s="64">
        <v>0</v>
      </c>
      <c r="H271" s="61">
        <f t="shared" si="40"/>
        <v>0</v>
      </c>
      <c r="I271" s="62" t="str">
        <f t="shared" si="44"/>
        <v/>
      </c>
      <c r="J271" s="60"/>
      <c r="K271" s="61">
        <v>0</v>
      </c>
      <c r="L271" s="61">
        <f t="shared" si="41"/>
        <v>0</v>
      </c>
      <c r="M271" s="62">
        <f t="shared" si="45"/>
        <v>0</v>
      </c>
      <c r="N271" s="61"/>
      <c r="O271" s="61">
        <v>16</v>
      </c>
      <c r="P271" s="61">
        <f t="shared" si="42"/>
        <v>16</v>
      </c>
      <c r="Q271" s="65">
        <f t="shared" si="46"/>
        <v>-1</v>
      </c>
    </row>
    <row r="272" spans="1:17" x14ac:dyDescent="0.25">
      <c r="A272" s="59" t="s">
        <v>194</v>
      </c>
      <c r="B272" s="60"/>
      <c r="C272" s="61">
        <v>53</v>
      </c>
      <c r="D272" s="61">
        <f t="shared" si="39"/>
        <v>53</v>
      </c>
      <c r="E272" s="62">
        <f t="shared" si="43"/>
        <v>8.2435063334237011E-6</v>
      </c>
      <c r="F272" s="63"/>
      <c r="G272" s="64">
        <v>55</v>
      </c>
      <c r="H272" s="61">
        <f t="shared" si="40"/>
        <v>55</v>
      </c>
      <c r="I272" s="62">
        <f t="shared" si="44"/>
        <v>-3.6363636363636376E-2</v>
      </c>
      <c r="J272" s="60"/>
      <c r="K272" s="61">
        <v>366</v>
      </c>
      <c r="L272" s="61">
        <f t="shared" si="41"/>
        <v>366</v>
      </c>
      <c r="M272" s="62">
        <f t="shared" si="45"/>
        <v>6.4874129476922025E-6</v>
      </c>
      <c r="N272" s="61"/>
      <c r="O272" s="61">
        <v>424</v>
      </c>
      <c r="P272" s="61">
        <f t="shared" si="42"/>
        <v>424</v>
      </c>
      <c r="Q272" s="65">
        <f t="shared" si="46"/>
        <v>-0.1367924528301887</v>
      </c>
    </row>
    <row r="273" spans="1:17" x14ac:dyDescent="0.25">
      <c r="A273" s="59" t="s">
        <v>275</v>
      </c>
      <c r="B273" s="60">
        <v>0</v>
      </c>
      <c r="C273" s="61">
        <v>0</v>
      </c>
      <c r="D273" s="61">
        <f t="shared" si="39"/>
        <v>0</v>
      </c>
      <c r="E273" s="62">
        <f t="shared" si="43"/>
        <v>0</v>
      </c>
      <c r="F273" s="63">
        <v>0</v>
      </c>
      <c r="G273" s="64">
        <v>0</v>
      </c>
      <c r="H273" s="61">
        <f t="shared" si="40"/>
        <v>0</v>
      </c>
      <c r="I273" s="62" t="str">
        <f t="shared" si="44"/>
        <v/>
      </c>
      <c r="J273" s="60">
        <v>252</v>
      </c>
      <c r="K273" s="61">
        <v>0</v>
      </c>
      <c r="L273" s="61">
        <f t="shared" si="41"/>
        <v>252</v>
      </c>
      <c r="M273" s="62">
        <f t="shared" si="45"/>
        <v>4.4667433410339748E-6</v>
      </c>
      <c r="N273" s="61">
        <v>0</v>
      </c>
      <c r="O273" s="61">
        <v>361</v>
      </c>
      <c r="P273" s="61">
        <f t="shared" si="42"/>
        <v>361</v>
      </c>
      <c r="Q273" s="65">
        <f t="shared" si="46"/>
        <v>-0.30193905817174516</v>
      </c>
    </row>
    <row r="274" spans="1:17" x14ac:dyDescent="0.25">
      <c r="A274" s="59" t="s">
        <v>235</v>
      </c>
      <c r="B274" s="60"/>
      <c r="C274" s="61">
        <v>0</v>
      </c>
      <c r="D274" s="61">
        <f t="shared" si="39"/>
        <v>0</v>
      </c>
      <c r="E274" s="62">
        <f t="shared" si="43"/>
        <v>0</v>
      </c>
      <c r="F274" s="63"/>
      <c r="G274" s="64">
        <v>0</v>
      </c>
      <c r="H274" s="61">
        <f t="shared" si="40"/>
        <v>0</v>
      </c>
      <c r="I274" s="62" t="str">
        <f t="shared" si="44"/>
        <v/>
      </c>
      <c r="J274" s="60"/>
      <c r="K274" s="61">
        <v>56</v>
      </c>
      <c r="L274" s="61">
        <f t="shared" si="41"/>
        <v>56</v>
      </c>
      <c r="M274" s="62">
        <f t="shared" si="45"/>
        <v>9.9260963134088346E-7</v>
      </c>
      <c r="N274" s="61"/>
      <c r="O274" s="61">
        <v>27</v>
      </c>
      <c r="P274" s="61">
        <f t="shared" si="42"/>
        <v>27</v>
      </c>
      <c r="Q274" s="65">
        <f t="shared" si="46"/>
        <v>1.074074074074074</v>
      </c>
    </row>
    <row r="275" spans="1:17" x14ac:dyDescent="0.25">
      <c r="A275" s="59" t="s">
        <v>203</v>
      </c>
      <c r="B275" s="60"/>
      <c r="C275" s="61">
        <v>137</v>
      </c>
      <c r="D275" s="61">
        <f t="shared" si="39"/>
        <v>137</v>
      </c>
      <c r="E275" s="62">
        <f t="shared" si="43"/>
        <v>2.1308686182623529E-5</v>
      </c>
      <c r="F275" s="63"/>
      <c r="G275" s="64">
        <v>119</v>
      </c>
      <c r="H275" s="61">
        <f t="shared" si="40"/>
        <v>119</v>
      </c>
      <c r="I275" s="62">
        <f t="shared" si="44"/>
        <v>0.15126050420168058</v>
      </c>
      <c r="J275" s="60"/>
      <c r="K275" s="61">
        <v>1130</v>
      </c>
      <c r="L275" s="61">
        <f t="shared" si="41"/>
        <v>1130</v>
      </c>
      <c r="M275" s="62">
        <f t="shared" si="45"/>
        <v>2.0029444346699969E-5</v>
      </c>
      <c r="N275" s="61"/>
      <c r="O275" s="61">
        <v>1186</v>
      </c>
      <c r="P275" s="61">
        <f t="shared" si="42"/>
        <v>1186</v>
      </c>
      <c r="Q275" s="65">
        <f t="shared" si="46"/>
        <v>-4.7217537942664367E-2</v>
      </c>
    </row>
    <row r="276" spans="1:17" x14ac:dyDescent="0.25">
      <c r="A276" s="59" t="s">
        <v>342</v>
      </c>
      <c r="B276" s="60"/>
      <c r="C276" s="61">
        <v>0</v>
      </c>
      <c r="D276" s="61">
        <f t="shared" si="39"/>
        <v>0</v>
      </c>
      <c r="E276" s="62">
        <f t="shared" si="43"/>
        <v>0</v>
      </c>
      <c r="F276" s="63"/>
      <c r="G276" s="64">
        <v>0</v>
      </c>
      <c r="H276" s="61">
        <f t="shared" si="40"/>
        <v>0</v>
      </c>
      <c r="I276" s="62" t="str">
        <f t="shared" si="44"/>
        <v/>
      </c>
      <c r="J276" s="60"/>
      <c r="K276" s="61">
        <v>0</v>
      </c>
      <c r="L276" s="61">
        <f t="shared" si="41"/>
        <v>0</v>
      </c>
      <c r="M276" s="62">
        <f t="shared" si="45"/>
        <v>0</v>
      </c>
      <c r="N276" s="61"/>
      <c r="O276" s="61">
        <v>8</v>
      </c>
      <c r="P276" s="61">
        <f t="shared" si="42"/>
        <v>8</v>
      </c>
      <c r="Q276" s="65">
        <f t="shared" si="46"/>
        <v>-1</v>
      </c>
    </row>
    <row r="277" spans="1:17" x14ac:dyDescent="0.25">
      <c r="A277" s="59" t="s">
        <v>225</v>
      </c>
      <c r="B277" s="60">
        <v>0</v>
      </c>
      <c r="C277" s="61">
        <v>93</v>
      </c>
      <c r="D277" s="61">
        <f t="shared" si="39"/>
        <v>93</v>
      </c>
      <c r="E277" s="62">
        <f t="shared" si="43"/>
        <v>1.446502054732838E-5</v>
      </c>
      <c r="F277" s="63">
        <v>0</v>
      </c>
      <c r="G277" s="64">
        <v>86</v>
      </c>
      <c r="H277" s="61">
        <f t="shared" si="40"/>
        <v>86</v>
      </c>
      <c r="I277" s="62">
        <f t="shared" si="44"/>
        <v>8.1395348837209225E-2</v>
      </c>
      <c r="J277" s="60">
        <v>0</v>
      </c>
      <c r="K277" s="61">
        <v>292</v>
      </c>
      <c r="L277" s="61">
        <f t="shared" si="41"/>
        <v>292</v>
      </c>
      <c r="M277" s="62">
        <f t="shared" si="45"/>
        <v>5.1757502205631777E-6</v>
      </c>
      <c r="N277" s="61">
        <v>0</v>
      </c>
      <c r="O277" s="61">
        <v>344</v>
      </c>
      <c r="P277" s="61">
        <f t="shared" si="42"/>
        <v>344</v>
      </c>
      <c r="Q277" s="65">
        <f t="shared" si="46"/>
        <v>-0.15116279069767447</v>
      </c>
    </row>
    <row r="278" spans="1:17" x14ac:dyDescent="0.25">
      <c r="A278" s="59" t="s">
        <v>162</v>
      </c>
      <c r="B278" s="60"/>
      <c r="C278" s="61">
        <v>8</v>
      </c>
      <c r="D278" s="61">
        <f t="shared" si="39"/>
        <v>8</v>
      </c>
      <c r="E278" s="62">
        <f t="shared" si="43"/>
        <v>1.244302842780936E-6</v>
      </c>
      <c r="F278" s="63"/>
      <c r="G278" s="64">
        <v>6</v>
      </c>
      <c r="H278" s="61">
        <f t="shared" si="40"/>
        <v>6</v>
      </c>
      <c r="I278" s="62">
        <f t="shared" si="44"/>
        <v>0.33333333333333326</v>
      </c>
      <c r="J278" s="60"/>
      <c r="K278" s="61">
        <v>42</v>
      </c>
      <c r="L278" s="61">
        <f t="shared" si="41"/>
        <v>42</v>
      </c>
      <c r="M278" s="62">
        <f t="shared" si="45"/>
        <v>7.4445722350566254E-7</v>
      </c>
      <c r="N278" s="61"/>
      <c r="O278" s="61">
        <v>34</v>
      </c>
      <c r="P278" s="61">
        <f t="shared" si="42"/>
        <v>34</v>
      </c>
      <c r="Q278" s="65">
        <f t="shared" si="46"/>
        <v>0.23529411764705888</v>
      </c>
    </row>
    <row r="279" spans="1:17" x14ac:dyDescent="0.25">
      <c r="A279" s="59" t="s">
        <v>204</v>
      </c>
      <c r="B279" s="60"/>
      <c r="C279" s="61">
        <v>6</v>
      </c>
      <c r="D279" s="61">
        <f t="shared" si="39"/>
        <v>6</v>
      </c>
      <c r="E279" s="62">
        <f t="shared" si="43"/>
        <v>9.3322713208570202E-7</v>
      </c>
      <c r="F279" s="63"/>
      <c r="G279" s="64">
        <v>8</v>
      </c>
      <c r="H279" s="61">
        <f t="shared" si="40"/>
        <v>8</v>
      </c>
      <c r="I279" s="62">
        <f t="shared" si="44"/>
        <v>-0.25</v>
      </c>
      <c r="J279" s="60"/>
      <c r="K279" s="61">
        <v>131</v>
      </c>
      <c r="L279" s="61">
        <f t="shared" si="41"/>
        <v>131</v>
      </c>
      <c r="M279" s="62">
        <f t="shared" si="45"/>
        <v>2.3219975304581378E-6</v>
      </c>
      <c r="N279" s="61"/>
      <c r="O279" s="61">
        <v>112</v>
      </c>
      <c r="P279" s="61">
        <f t="shared" si="42"/>
        <v>112</v>
      </c>
      <c r="Q279" s="65">
        <f t="shared" si="46"/>
        <v>0.16964285714285721</v>
      </c>
    </row>
    <row r="280" spans="1:17" x14ac:dyDescent="0.25">
      <c r="A280" s="59" t="s">
        <v>146</v>
      </c>
      <c r="B280" s="60"/>
      <c r="C280" s="61">
        <v>288</v>
      </c>
      <c r="D280" s="61">
        <f t="shared" si="39"/>
        <v>288</v>
      </c>
      <c r="E280" s="62">
        <f t="shared" si="43"/>
        <v>4.4794902340113692E-5</v>
      </c>
      <c r="F280" s="63"/>
      <c r="G280" s="64">
        <v>199</v>
      </c>
      <c r="H280" s="61">
        <f t="shared" si="40"/>
        <v>199</v>
      </c>
      <c r="I280" s="62">
        <f t="shared" si="44"/>
        <v>0.44723618090452266</v>
      </c>
      <c r="J280" s="60"/>
      <c r="K280" s="61">
        <v>1734</v>
      </c>
      <c r="L280" s="61">
        <f t="shared" si="41"/>
        <v>1734</v>
      </c>
      <c r="M280" s="62">
        <f t="shared" si="45"/>
        <v>3.0735448227590924E-5</v>
      </c>
      <c r="N280" s="61"/>
      <c r="O280" s="61">
        <v>397</v>
      </c>
      <c r="P280" s="61">
        <f t="shared" si="42"/>
        <v>397</v>
      </c>
      <c r="Q280" s="65">
        <f t="shared" si="46"/>
        <v>3.3677581863979853</v>
      </c>
    </row>
    <row r="281" spans="1:17" x14ac:dyDescent="0.25">
      <c r="A281" s="59" t="s">
        <v>118</v>
      </c>
      <c r="B281" s="60">
        <v>0</v>
      </c>
      <c r="C281" s="61">
        <v>214</v>
      </c>
      <c r="D281" s="61">
        <f t="shared" si="39"/>
        <v>214</v>
      </c>
      <c r="E281" s="62">
        <f t="shared" si="43"/>
        <v>3.3285101044390036E-5</v>
      </c>
      <c r="F281" s="63">
        <v>0</v>
      </c>
      <c r="G281" s="64">
        <v>197</v>
      </c>
      <c r="H281" s="61">
        <f t="shared" si="40"/>
        <v>197</v>
      </c>
      <c r="I281" s="62">
        <f t="shared" si="44"/>
        <v>8.6294416243654748E-2</v>
      </c>
      <c r="J281" s="60">
        <v>28</v>
      </c>
      <c r="K281" s="61">
        <v>1338</v>
      </c>
      <c r="L281" s="61">
        <f t="shared" si="41"/>
        <v>1366</v>
      </c>
      <c r="M281" s="62">
        <f t="shared" si="45"/>
        <v>2.4212584935922264E-5</v>
      </c>
      <c r="N281" s="61">
        <v>42</v>
      </c>
      <c r="O281" s="61">
        <v>1457</v>
      </c>
      <c r="P281" s="61">
        <f t="shared" si="42"/>
        <v>1499</v>
      </c>
      <c r="Q281" s="65">
        <f t="shared" si="46"/>
        <v>-8.8725817211474323E-2</v>
      </c>
    </row>
    <row r="282" spans="1:17" x14ac:dyDescent="0.25">
      <c r="A282" s="59" t="s">
        <v>196</v>
      </c>
      <c r="B282" s="60"/>
      <c r="C282" s="61">
        <v>34</v>
      </c>
      <c r="D282" s="61">
        <f t="shared" si="39"/>
        <v>34</v>
      </c>
      <c r="E282" s="62">
        <f t="shared" si="43"/>
        <v>5.2882870818189782E-6</v>
      </c>
      <c r="F282" s="63"/>
      <c r="G282" s="64">
        <v>32</v>
      </c>
      <c r="H282" s="61">
        <f t="shared" si="40"/>
        <v>32</v>
      </c>
      <c r="I282" s="62">
        <f t="shared" si="44"/>
        <v>6.25E-2</v>
      </c>
      <c r="J282" s="60"/>
      <c r="K282" s="61">
        <v>442</v>
      </c>
      <c r="L282" s="61">
        <f t="shared" si="41"/>
        <v>442</v>
      </c>
      <c r="M282" s="62">
        <f t="shared" si="45"/>
        <v>7.8345260187976859E-6</v>
      </c>
      <c r="N282" s="61"/>
      <c r="O282" s="61">
        <v>290</v>
      </c>
      <c r="P282" s="61">
        <f t="shared" si="42"/>
        <v>290</v>
      </c>
      <c r="Q282" s="65">
        <f t="shared" si="46"/>
        <v>0.5241379310344827</v>
      </c>
    </row>
    <row r="283" spans="1:17" x14ac:dyDescent="0.25">
      <c r="A283" s="59" t="s">
        <v>357</v>
      </c>
      <c r="B283" s="60"/>
      <c r="C283" s="61">
        <v>0</v>
      </c>
      <c r="D283" s="61">
        <f t="shared" si="39"/>
        <v>0</v>
      </c>
      <c r="E283" s="62">
        <f t="shared" si="43"/>
        <v>0</v>
      </c>
      <c r="F283" s="63"/>
      <c r="G283" s="64">
        <v>0</v>
      </c>
      <c r="H283" s="61">
        <f t="shared" si="40"/>
        <v>0</v>
      </c>
      <c r="I283" s="62" t="str">
        <f t="shared" si="44"/>
        <v/>
      </c>
      <c r="J283" s="60"/>
      <c r="K283" s="61">
        <v>0</v>
      </c>
      <c r="L283" s="61">
        <f t="shared" si="41"/>
        <v>0</v>
      </c>
      <c r="M283" s="62">
        <f t="shared" si="45"/>
        <v>0</v>
      </c>
      <c r="N283" s="61"/>
      <c r="O283" s="61">
        <v>3</v>
      </c>
      <c r="P283" s="61">
        <f t="shared" si="42"/>
        <v>3</v>
      </c>
      <c r="Q283" s="65">
        <f t="shared" si="46"/>
        <v>-1</v>
      </c>
    </row>
    <row r="284" spans="1:17" x14ac:dyDescent="0.25">
      <c r="A284" s="59" t="s">
        <v>164</v>
      </c>
      <c r="B284" s="60"/>
      <c r="C284" s="61">
        <v>6</v>
      </c>
      <c r="D284" s="61">
        <f t="shared" si="39"/>
        <v>6</v>
      </c>
      <c r="E284" s="62">
        <f t="shared" si="43"/>
        <v>9.3322713208570202E-7</v>
      </c>
      <c r="F284" s="63"/>
      <c r="G284" s="64">
        <v>3</v>
      </c>
      <c r="H284" s="61">
        <f t="shared" si="40"/>
        <v>3</v>
      </c>
      <c r="I284" s="62">
        <f t="shared" si="44"/>
        <v>1</v>
      </c>
      <c r="J284" s="60"/>
      <c r="K284" s="61">
        <v>133</v>
      </c>
      <c r="L284" s="61">
        <f t="shared" si="41"/>
        <v>133</v>
      </c>
      <c r="M284" s="62">
        <f t="shared" si="45"/>
        <v>2.3574478744345981E-6</v>
      </c>
      <c r="N284" s="61"/>
      <c r="O284" s="61">
        <v>53</v>
      </c>
      <c r="P284" s="61">
        <f t="shared" si="42"/>
        <v>53</v>
      </c>
      <c r="Q284" s="65">
        <f t="shared" si="46"/>
        <v>1.5094339622641511</v>
      </c>
    </row>
    <row r="285" spans="1:17" x14ac:dyDescent="0.25">
      <c r="A285" s="59" t="s">
        <v>260</v>
      </c>
      <c r="B285" s="60"/>
      <c r="C285" s="61">
        <v>0</v>
      </c>
      <c r="D285" s="61">
        <f t="shared" si="39"/>
        <v>0</v>
      </c>
      <c r="E285" s="62">
        <f t="shared" si="43"/>
        <v>0</v>
      </c>
      <c r="F285" s="63"/>
      <c r="G285" s="64">
        <v>0</v>
      </c>
      <c r="H285" s="61">
        <f t="shared" si="40"/>
        <v>0</v>
      </c>
      <c r="I285" s="62" t="str">
        <f t="shared" si="44"/>
        <v/>
      </c>
      <c r="J285" s="60"/>
      <c r="K285" s="61">
        <v>21</v>
      </c>
      <c r="L285" s="61">
        <f t="shared" si="41"/>
        <v>21</v>
      </c>
      <c r="M285" s="62">
        <f t="shared" si="45"/>
        <v>3.7222861175283127E-7</v>
      </c>
      <c r="N285" s="61"/>
      <c r="O285" s="61">
        <v>27</v>
      </c>
      <c r="P285" s="61">
        <f t="shared" si="42"/>
        <v>27</v>
      </c>
      <c r="Q285" s="65">
        <f t="shared" si="46"/>
        <v>-0.22222222222222221</v>
      </c>
    </row>
    <row r="286" spans="1:17" x14ac:dyDescent="0.25">
      <c r="A286" s="59" t="s">
        <v>86</v>
      </c>
      <c r="B286" s="60"/>
      <c r="C286" s="61">
        <v>210</v>
      </c>
      <c r="D286" s="61">
        <f t="shared" si="39"/>
        <v>210</v>
      </c>
      <c r="E286" s="62">
        <f t="shared" si="43"/>
        <v>3.2662949622999573E-5</v>
      </c>
      <c r="F286" s="63"/>
      <c r="G286" s="64">
        <v>173</v>
      </c>
      <c r="H286" s="61">
        <f t="shared" si="40"/>
        <v>173</v>
      </c>
      <c r="I286" s="62">
        <f t="shared" si="44"/>
        <v>0.21387283236994215</v>
      </c>
      <c r="J286" s="60"/>
      <c r="K286" s="61">
        <v>1212</v>
      </c>
      <c r="L286" s="61">
        <f t="shared" si="41"/>
        <v>1212</v>
      </c>
      <c r="M286" s="62">
        <f t="shared" si="45"/>
        <v>2.1482908449734833E-5</v>
      </c>
      <c r="N286" s="61"/>
      <c r="O286" s="61">
        <v>1184</v>
      </c>
      <c r="P286" s="61">
        <f t="shared" si="42"/>
        <v>1184</v>
      </c>
      <c r="Q286" s="65">
        <f t="shared" si="46"/>
        <v>2.3648648648648685E-2</v>
      </c>
    </row>
    <row r="287" spans="1:17" x14ac:dyDescent="0.25">
      <c r="A287" s="59" t="s">
        <v>88</v>
      </c>
      <c r="B287" s="60"/>
      <c r="C287" s="61">
        <v>284</v>
      </c>
      <c r="D287" s="61">
        <f t="shared" si="39"/>
        <v>284</v>
      </c>
      <c r="E287" s="62">
        <f t="shared" si="43"/>
        <v>4.4172750918723229E-5</v>
      </c>
      <c r="F287" s="63"/>
      <c r="G287" s="64">
        <v>217</v>
      </c>
      <c r="H287" s="61">
        <f t="shared" si="40"/>
        <v>217</v>
      </c>
      <c r="I287" s="62">
        <f t="shared" si="44"/>
        <v>0.3087557603686637</v>
      </c>
      <c r="J287" s="60"/>
      <c r="K287" s="61">
        <v>3125</v>
      </c>
      <c r="L287" s="61">
        <f t="shared" si="41"/>
        <v>3125</v>
      </c>
      <c r="M287" s="62">
        <f t="shared" si="45"/>
        <v>5.5391162463218936E-5</v>
      </c>
      <c r="N287" s="61"/>
      <c r="O287" s="61">
        <v>866</v>
      </c>
      <c r="P287" s="61">
        <f t="shared" si="42"/>
        <v>866</v>
      </c>
      <c r="Q287" s="65">
        <f t="shared" si="46"/>
        <v>2.6085450346420322</v>
      </c>
    </row>
    <row r="288" spans="1:17" x14ac:dyDescent="0.25">
      <c r="A288" s="59" t="s">
        <v>90</v>
      </c>
      <c r="B288" s="60"/>
      <c r="C288" s="61">
        <v>89</v>
      </c>
      <c r="D288" s="61">
        <f t="shared" si="39"/>
        <v>89</v>
      </c>
      <c r="E288" s="62">
        <f t="shared" si="43"/>
        <v>1.3842869125937913E-5</v>
      </c>
      <c r="F288" s="63"/>
      <c r="G288" s="64">
        <v>113</v>
      </c>
      <c r="H288" s="61">
        <f t="shared" si="40"/>
        <v>113</v>
      </c>
      <c r="I288" s="62">
        <f t="shared" si="44"/>
        <v>-0.21238938053097345</v>
      </c>
      <c r="J288" s="60"/>
      <c r="K288" s="61">
        <v>1050</v>
      </c>
      <c r="L288" s="61">
        <f t="shared" si="41"/>
        <v>1050</v>
      </c>
      <c r="M288" s="62">
        <f t="shared" si="45"/>
        <v>1.8611430587641563E-5</v>
      </c>
      <c r="N288" s="61"/>
      <c r="O288" s="61">
        <v>1056</v>
      </c>
      <c r="P288" s="61">
        <f t="shared" si="42"/>
        <v>1056</v>
      </c>
      <c r="Q288" s="65">
        <f t="shared" si="46"/>
        <v>-5.6818181818182323E-3</v>
      </c>
    </row>
    <row r="289" spans="1:17" x14ac:dyDescent="0.25">
      <c r="A289" s="59" t="s">
        <v>159</v>
      </c>
      <c r="B289" s="60"/>
      <c r="C289" s="61">
        <v>48</v>
      </c>
      <c r="D289" s="61">
        <f t="shared" si="39"/>
        <v>48</v>
      </c>
      <c r="E289" s="62">
        <f t="shared" si="43"/>
        <v>7.4658170566856162E-6</v>
      </c>
      <c r="F289" s="63"/>
      <c r="G289" s="64">
        <v>33</v>
      </c>
      <c r="H289" s="61">
        <f t="shared" si="40"/>
        <v>33</v>
      </c>
      <c r="I289" s="62">
        <f t="shared" si="44"/>
        <v>0.45454545454545459</v>
      </c>
      <c r="J289" s="60"/>
      <c r="K289" s="61">
        <v>188</v>
      </c>
      <c r="L289" s="61">
        <f t="shared" si="41"/>
        <v>188</v>
      </c>
      <c r="M289" s="62">
        <f t="shared" si="45"/>
        <v>3.3323323337872512E-6</v>
      </c>
      <c r="N289" s="61"/>
      <c r="O289" s="61">
        <v>97</v>
      </c>
      <c r="P289" s="61">
        <f t="shared" si="42"/>
        <v>97</v>
      </c>
      <c r="Q289" s="65">
        <f t="shared" si="46"/>
        <v>0.93814432989690721</v>
      </c>
    </row>
    <row r="290" spans="1:17" x14ac:dyDescent="0.25">
      <c r="A290" s="59" t="s">
        <v>200</v>
      </c>
      <c r="B290" s="60"/>
      <c r="C290" s="61">
        <v>60</v>
      </c>
      <c r="D290" s="61">
        <f t="shared" si="39"/>
        <v>60</v>
      </c>
      <c r="E290" s="62">
        <f t="shared" si="43"/>
        <v>9.33227132085702E-6</v>
      </c>
      <c r="F290" s="63"/>
      <c r="G290" s="64">
        <v>53</v>
      </c>
      <c r="H290" s="61">
        <f t="shared" si="40"/>
        <v>53</v>
      </c>
      <c r="I290" s="62">
        <f t="shared" si="44"/>
        <v>0.13207547169811318</v>
      </c>
      <c r="J290" s="60"/>
      <c r="K290" s="61">
        <v>519</v>
      </c>
      <c r="L290" s="61">
        <f t="shared" si="41"/>
        <v>519</v>
      </c>
      <c r="M290" s="62">
        <f t="shared" si="45"/>
        <v>9.1993642618914016E-6</v>
      </c>
      <c r="N290" s="61"/>
      <c r="O290" s="61">
        <v>246</v>
      </c>
      <c r="P290" s="61">
        <f t="shared" si="42"/>
        <v>246</v>
      </c>
      <c r="Q290" s="65">
        <f t="shared" si="46"/>
        <v>1.1097560975609757</v>
      </c>
    </row>
    <row r="291" spans="1:17" x14ac:dyDescent="0.25">
      <c r="A291" s="59" t="s">
        <v>161</v>
      </c>
      <c r="B291" s="60"/>
      <c r="C291" s="61">
        <v>18</v>
      </c>
      <c r="D291" s="61">
        <f t="shared" si="39"/>
        <v>18</v>
      </c>
      <c r="E291" s="62">
        <f t="shared" si="43"/>
        <v>2.7996813962571058E-6</v>
      </c>
      <c r="F291" s="63"/>
      <c r="G291" s="64">
        <v>18</v>
      </c>
      <c r="H291" s="61">
        <f t="shared" si="40"/>
        <v>18</v>
      </c>
      <c r="I291" s="62">
        <f t="shared" si="44"/>
        <v>0</v>
      </c>
      <c r="J291" s="60"/>
      <c r="K291" s="61">
        <v>58</v>
      </c>
      <c r="L291" s="61">
        <f t="shared" si="41"/>
        <v>58</v>
      </c>
      <c r="M291" s="62">
        <f t="shared" si="45"/>
        <v>1.0280599753173436E-6</v>
      </c>
      <c r="N291" s="61"/>
      <c r="O291" s="61">
        <v>138</v>
      </c>
      <c r="P291" s="61">
        <f t="shared" si="42"/>
        <v>138</v>
      </c>
      <c r="Q291" s="65">
        <f t="shared" si="46"/>
        <v>-0.57971014492753625</v>
      </c>
    </row>
    <row r="292" spans="1:17" x14ac:dyDescent="0.25">
      <c r="A292" s="59" t="s">
        <v>202</v>
      </c>
      <c r="B292" s="60"/>
      <c r="C292" s="61">
        <v>49</v>
      </c>
      <c r="D292" s="61">
        <f t="shared" si="39"/>
        <v>49</v>
      </c>
      <c r="E292" s="62">
        <f t="shared" si="43"/>
        <v>7.6213549120332328E-6</v>
      </c>
      <c r="F292" s="63"/>
      <c r="G292" s="64">
        <v>57</v>
      </c>
      <c r="H292" s="61">
        <f t="shared" si="40"/>
        <v>57</v>
      </c>
      <c r="I292" s="62">
        <f t="shared" si="44"/>
        <v>-0.14035087719298245</v>
      </c>
      <c r="J292" s="60"/>
      <c r="K292" s="61">
        <v>301</v>
      </c>
      <c r="L292" s="61">
        <f t="shared" si="41"/>
        <v>301</v>
      </c>
      <c r="M292" s="62">
        <f t="shared" si="45"/>
        <v>5.3352767684572478E-6</v>
      </c>
      <c r="N292" s="61"/>
      <c r="O292" s="61">
        <v>201</v>
      </c>
      <c r="P292" s="61">
        <f t="shared" si="42"/>
        <v>201</v>
      </c>
      <c r="Q292" s="65">
        <f t="shared" si="46"/>
        <v>0.49751243781094523</v>
      </c>
    </row>
    <row r="293" spans="1:17" x14ac:dyDescent="0.25">
      <c r="A293" s="59" t="s">
        <v>299</v>
      </c>
      <c r="B293" s="60"/>
      <c r="C293" s="61">
        <v>0</v>
      </c>
      <c r="D293" s="61">
        <f t="shared" si="39"/>
        <v>0</v>
      </c>
      <c r="E293" s="62">
        <f t="shared" si="43"/>
        <v>0</v>
      </c>
      <c r="F293" s="63"/>
      <c r="G293" s="64">
        <v>0</v>
      </c>
      <c r="H293" s="61">
        <f t="shared" si="40"/>
        <v>0</v>
      </c>
      <c r="I293" s="62" t="str">
        <f t="shared" si="44"/>
        <v/>
      </c>
      <c r="J293" s="60"/>
      <c r="K293" s="61">
        <v>8</v>
      </c>
      <c r="L293" s="61">
        <f t="shared" si="41"/>
        <v>8</v>
      </c>
      <c r="M293" s="62">
        <f t="shared" si="45"/>
        <v>1.4180137590584048E-7</v>
      </c>
      <c r="N293" s="61"/>
      <c r="O293" s="61">
        <v>0</v>
      </c>
      <c r="P293" s="61">
        <f t="shared" si="42"/>
        <v>0</v>
      </c>
      <c r="Q293" s="65" t="str">
        <f t="shared" si="46"/>
        <v/>
      </c>
    </row>
    <row r="294" spans="1:17" x14ac:dyDescent="0.25">
      <c r="A294" s="59" t="s">
        <v>338</v>
      </c>
      <c r="B294" s="60"/>
      <c r="C294" s="61">
        <v>0</v>
      </c>
      <c r="D294" s="61">
        <f t="shared" si="39"/>
        <v>0</v>
      </c>
      <c r="E294" s="62">
        <f t="shared" si="43"/>
        <v>0</v>
      </c>
      <c r="F294" s="63"/>
      <c r="G294" s="64">
        <v>0</v>
      </c>
      <c r="H294" s="61">
        <f t="shared" si="40"/>
        <v>0</v>
      </c>
      <c r="I294" s="62" t="str">
        <f t="shared" si="44"/>
        <v/>
      </c>
      <c r="J294" s="60"/>
      <c r="K294" s="61">
        <v>0</v>
      </c>
      <c r="L294" s="61">
        <f t="shared" si="41"/>
        <v>0</v>
      </c>
      <c r="M294" s="62">
        <f t="shared" si="45"/>
        <v>0</v>
      </c>
      <c r="N294" s="61"/>
      <c r="O294" s="61">
        <v>10</v>
      </c>
      <c r="P294" s="61">
        <f t="shared" si="42"/>
        <v>10</v>
      </c>
      <c r="Q294" s="65">
        <f t="shared" si="46"/>
        <v>-1</v>
      </c>
    </row>
    <row r="295" spans="1:17" x14ac:dyDescent="0.25">
      <c r="A295" s="59" t="s">
        <v>310</v>
      </c>
      <c r="B295" s="60"/>
      <c r="C295" s="61">
        <v>0</v>
      </c>
      <c r="D295" s="61">
        <f t="shared" si="39"/>
        <v>0</v>
      </c>
      <c r="E295" s="62">
        <f t="shared" si="43"/>
        <v>0</v>
      </c>
      <c r="F295" s="63"/>
      <c r="G295" s="64">
        <v>0</v>
      </c>
      <c r="H295" s="61">
        <f t="shared" si="40"/>
        <v>0</v>
      </c>
      <c r="I295" s="62" t="str">
        <f t="shared" si="44"/>
        <v/>
      </c>
      <c r="J295" s="60"/>
      <c r="K295" s="61">
        <v>3</v>
      </c>
      <c r="L295" s="61">
        <f t="shared" si="41"/>
        <v>3</v>
      </c>
      <c r="M295" s="62">
        <f t="shared" si="45"/>
        <v>5.3175515964690178E-8</v>
      </c>
      <c r="N295" s="61"/>
      <c r="O295" s="61">
        <v>5</v>
      </c>
      <c r="P295" s="61">
        <f t="shared" si="42"/>
        <v>5</v>
      </c>
      <c r="Q295" s="65">
        <f t="shared" si="46"/>
        <v>-0.4</v>
      </c>
    </row>
    <row r="296" spans="1:17" x14ac:dyDescent="0.25">
      <c r="A296" s="59" t="s">
        <v>248</v>
      </c>
      <c r="B296" s="60"/>
      <c r="C296" s="61">
        <v>0</v>
      </c>
      <c r="D296" s="61">
        <f t="shared" ref="D296:D331" si="47">C296+B296</f>
        <v>0</v>
      </c>
      <c r="E296" s="62">
        <f t="shared" si="43"/>
        <v>0</v>
      </c>
      <c r="F296" s="63"/>
      <c r="G296" s="64">
        <v>0</v>
      </c>
      <c r="H296" s="61">
        <f t="shared" ref="H296:H331" si="48">G296+F296</f>
        <v>0</v>
      </c>
      <c r="I296" s="62" t="str">
        <f t="shared" si="44"/>
        <v/>
      </c>
      <c r="J296" s="60"/>
      <c r="K296" s="61">
        <v>4</v>
      </c>
      <c r="L296" s="61">
        <f t="shared" ref="L296:L331" si="49">K296+J296</f>
        <v>4</v>
      </c>
      <c r="M296" s="62">
        <f t="shared" si="45"/>
        <v>7.0900687952920242E-8</v>
      </c>
      <c r="N296" s="61"/>
      <c r="O296" s="61">
        <v>0</v>
      </c>
      <c r="P296" s="61">
        <f t="shared" ref="P296:P331" si="50">O296+N296</f>
        <v>0</v>
      </c>
      <c r="Q296" s="65" t="str">
        <f t="shared" si="46"/>
        <v/>
      </c>
    </row>
    <row r="297" spans="1:17" x14ac:dyDescent="0.25">
      <c r="A297" s="59" t="s">
        <v>274</v>
      </c>
      <c r="B297" s="60"/>
      <c r="C297" s="61">
        <v>60</v>
      </c>
      <c r="D297" s="61">
        <f t="shared" si="47"/>
        <v>60</v>
      </c>
      <c r="E297" s="62">
        <f t="shared" si="43"/>
        <v>9.33227132085702E-6</v>
      </c>
      <c r="F297" s="63"/>
      <c r="G297" s="64">
        <v>0</v>
      </c>
      <c r="H297" s="61">
        <f t="shared" si="48"/>
        <v>0</v>
      </c>
      <c r="I297" s="62" t="str">
        <f t="shared" si="44"/>
        <v/>
      </c>
      <c r="J297" s="60"/>
      <c r="K297" s="61">
        <v>1778</v>
      </c>
      <c r="L297" s="61">
        <f t="shared" si="49"/>
        <v>1778</v>
      </c>
      <c r="M297" s="62">
        <f t="shared" si="45"/>
        <v>3.1515355795073049E-5</v>
      </c>
      <c r="N297" s="61"/>
      <c r="O297" s="61">
        <v>315</v>
      </c>
      <c r="P297" s="61">
        <f t="shared" si="50"/>
        <v>315</v>
      </c>
      <c r="Q297" s="65">
        <f t="shared" si="46"/>
        <v>4.6444444444444448</v>
      </c>
    </row>
    <row r="298" spans="1:17" x14ac:dyDescent="0.25">
      <c r="A298" s="59" t="s">
        <v>139</v>
      </c>
      <c r="B298" s="60">
        <v>0</v>
      </c>
      <c r="C298" s="61">
        <v>212</v>
      </c>
      <c r="D298" s="61">
        <f t="shared" si="47"/>
        <v>212</v>
      </c>
      <c r="E298" s="62">
        <f t="shared" si="43"/>
        <v>3.2974025333694804E-5</v>
      </c>
      <c r="F298" s="63">
        <v>0</v>
      </c>
      <c r="G298" s="64">
        <v>220</v>
      </c>
      <c r="H298" s="61">
        <f t="shared" si="48"/>
        <v>220</v>
      </c>
      <c r="I298" s="62">
        <f t="shared" si="44"/>
        <v>-3.6363636363636376E-2</v>
      </c>
      <c r="J298" s="60">
        <v>17</v>
      </c>
      <c r="K298" s="61">
        <v>1521</v>
      </c>
      <c r="L298" s="61">
        <f t="shared" si="49"/>
        <v>1538</v>
      </c>
      <c r="M298" s="62">
        <f t="shared" si="45"/>
        <v>2.7261314517897832E-5</v>
      </c>
      <c r="N298" s="61">
        <v>16</v>
      </c>
      <c r="O298" s="61">
        <v>1232</v>
      </c>
      <c r="P298" s="61">
        <f t="shared" si="50"/>
        <v>1248</v>
      </c>
      <c r="Q298" s="65">
        <f t="shared" si="46"/>
        <v>0.23237179487179493</v>
      </c>
    </row>
    <row r="299" spans="1:17" x14ac:dyDescent="0.25">
      <c r="A299" s="59" t="s">
        <v>163</v>
      </c>
      <c r="B299" s="60"/>
      <c r="C299" s="61">
        <v>59</v>
      </c>
      <c r="D299" s="61">
        <f t="shared" si="47"/>
        <v>59</v>
      </c>
      <c r="E299" s="62">
        <f t="shared" si="43"/>
        <v>9.1767334655094026E-6</v>
      </c>
      <c r="F299" s="63"/>
      <c r="G299" s="64">
        <v>61</v>
      </c>
      <c r="H299" s="61">
        <f t="shared" si="48"/>
        <v>61</v>
      </c>
      <c r="I299" s="62">
        <f t="shared" si="44"/>
        <v>-3.2786885245901676E-2</v>
      </c>
      <c r="J299" s="60"/>
      <c r="K299" s="61">
        <v>463</v>
      </c>
      <c r="L299" s="61">
        <f t="shared" si="49"/>
        <v>463</v>
      </c>
      <c r="M299" s="62">
        <f t="shared" si="45"/>
        <v>8.2067546305505179E-6</v>
      </c>
      <c r="N299" s="61"/>
      <c r="O299" s="61">
        <v>485</v>
      </c>
      <c r="P299" s="61">
        <f t="shared" si="50"/>
        <v>485</v>
      </c>
      <c r="Q299" s="65">
        <f t="shared" si="46"/>
        <v>-4.5360824742267991E-2</v>
      </c>
    </row>
    <row r="300" spans="1:17" x14ac:dyDescent="0.25">
      <c r="A300" s="59" t="s">
        <v>297</v>
      </c>
      <c r="B300" s="60"/>
      <c r="C300" s="61">
        <v>0</v>
      </c>
      <c r="D300" s="61">
        <f t="shared" si="47"/>
        <v>0</v>
      </c>
      <c r="E300" s="62">
        <f t="shared" si="43"/>
        <v>0</v>
      </c>
      <c r="F300" s="63"/>
      <c r="G300" s="64">
        <v>0</v>
      </c>
      <c r="H300" s="61">
        <f t="shared" si="48"/>
        <v>0</v>
      </c>
      <c r="I300" s="62" t="str">
        <f t="shared" si="44"/>
        <v/>
      </c>
      <c r="J300" s="60"/>
      <c r="K300" s="61">
        <v>8</v>
      </c>
      <c r="L300" s="61">
        <f t="shared" si="49"/>
        <v>8</v>
      </c>
      <c r="M300" s="62">
        <f t="shared" si="45"/>
        <v>1.4180137590584048E-7</v>
      </c>
      <c r="N300" s="61"/>
      <c r="O300" s="61">
        <v>0</v>
      </c>
      <c r="P300" s="61">
        <f t="shared" si="50"/>
        <v>0</v>
      </c>
      <c r="Q300" s="65" t="str">
        <f t="shared" si="46"/>
        <v/>
      </c>
    </row>
    <row r="301" spans="1:17" x14ac:dyDescent="0.25">
      <c r="A301" s="59" t="s">
        <v>218</v>
      </c>
      <c r="B301" s="60"/>
      <c r="C301" s="61">
        <v>13</v>
      </c>
      <c r="D301" s="61">
        <f t="shared" si="47"/>
        <v>13</v>
      </c>
      <c r="E301" s="62">
        <f t="shared" si="43"/>
        <v>2.0219921195190209E-6</v>
      </c>
      <c r="F301" s="63"/>
      <c r="G301" s="64">
        <v>7</v>
      </c>
      <c r="H301" s="61">
        <f t="shared" si="48"/>
        <v>7</v>
      </c>
      <c r="I301" s="62">
        <f t="shared" si="44"/>
        <v>0.85714285714285721</v>
      </c>
      <c r="J301" s="60"/>
      <c r="K301" s="61">
        <v>40</v>
      </c>
      <c r="L301" s="61">
        <f t="shared" si="49"/>
        <v>40</v>
      </c>
      <c r="M301" s="62">
        <f t="shared" si="45"/>
        <v>7.0900687952920244E-7</v>
      </c>
      <c r="N301" s="61"/>
      <c r="O301" s="61">
        <v>36</v>
      </c>
      <c r="P301" s="61">
        <f t="shared" si="50"/>
        <v>36</v>
      </c>
      <c r="Q301" s="65">
        <f t="shared" si="46"/>
        <v>0.11111111111111116</v>
      </c>
    </row>
    <row r="302" spans="1:17" x14ac:dyDescent="0.25">
      <c r="A302" s="59" t="s">
        <v>201</v>
      </c>
      <c r="B302" s="60">
        <v>0</v>
      </c>
      <c r="C302" s="61">
        <v>168</v>
      </c>
      <c r="D302" s="61">
        <f t="shared" si="47"/>
        <v>168</v>
      </c>
      <c r="E302" s="62">
        <f t="shared" si="43"/>
        <v>2.6130359698399655E-5</v>
      </c>
      <c r="F302" s="63">
        <v>0</v>
      </c>
      <c r="G302" s="64">
        <v>233</v>
      </c>
      <c r="H302" s="61">
        <f t="shared" si="48"/>
        <v>233</v>
      </c>
      <c r="I302" s="62">
        <f t="shared" si="44"/>
        <v>-0.27896995708154504</v>
      </c>
      <c r="J302" s="60">
        <v>0</v>
      </c>
      <c r="K302" s="61">
        <v>2133</v>
      </c>
      <c r="L302" s="61">
        <f t="shared" si="49"/>
        <v>2133</v>
      </c>
      <c r="M302" s="62">
        <f t="shared" si="45"/>
        <v>3.7807791850894716E-5</v>
      </c>
      <c r="N302" s="61">
        <v>246</v>
      </c>
      <c r="O302" s="61">
        <v>1788</v>
      </c>
      <c r="P302" s="61">
        <f t="shared" si="50"/>
        <v>2034</v>
      </c>
      <c r="Q302" s="65">
        <f t="shared" si="46"/>
        <v>4.8672566371681381E-2</v>
      </c>
    </row>
    <row r="303" spans="1:17" x14ac:dyDescent="0.25">
      <c r="A303" s="59" t="s">
        <v>176</v>
      </c>
      <c r="B303" s="60"/>
      <c r="C303" s="61">
        <v>101</v>
      </c>
      <c r="D303" s="61">
        <f t="shared" si="47"/>
        <v>101</v>
      </c>
      <c r="E303" s="62">
        <f t="shared" si="43"/>
        <v>1.5709323390109316E-5</v>
      </c>
      <c r="F303" s="63"/>
      <c r="G303" s="64">
        <v>79</v>
      </c>
      <c r="H303" s="61">
        <f t="shared" si="48"/>
        <v>79</v>
      </c>
      <c r="I303" s="62">
        <f t="shared" si="44"/>
        <v>0.27848101265822778</v>
      </c>
      <c r="J303" s="60"/>
      <c r="K303" s="61">
        <v>847</v>
      </c>
      <c r="L303" s="61">
        <f t="shared" si="49"/>
        <v>847</v>
      </c>
      <c r="M303" s="62">
        <f t="shared" si="45"/>
        <v>1.5013220674030861E-5</v>
      </c>
      <c r="N303" s="61"/>
      <c r="O303" s="61">
        <v>948</v>
      </c>
      <c r="P303" s="61">
        <f t="shared" si="50"/>
        <v>948</v>
      </c>
      <c r="Q303" s="65">
        <f t="shared" si="46"/>
        <v>-0.10654008438818563</v>
      </c>
    </row>
    <row r="304" spans="1:17" x14ac:dyDescent="0.25">
      <c r="A304" s="59" t="s">
        <v>80</v>
      </c>
      <c r="B304" s="60"/>
      <c r="C304" s="61">
        <v>1063</v>
      </c>
      <c r="D304" s="61">
        <f t="shared" si="47"/>
        <v>1063</v>
      </c>
      <c r="E304" s="62">
        <f t="shared" si="43"/>
        <v>1.6533674023451686E-4</v>
      </c>
      <c r="F304" s="63"/>
      <c r="G304" s="64">
        <v>1006</v>
      </c>
      <c r="H304" s="61">
        <f t="shared" si="48"/>
        <v>1006</v>
      </c>
      <c r="I304" s="62">
        <f t="shared" si="44"/>
        <v>5.6660039761431413E-2</v>
      </c>
      <c r="J304" s="60"/>
      <c r="K304" s="61">
        <v>9523</v>
      </c>
      <c r="L304" s="61">
        <f t="shared" si="49"/>
        <v>9523</v>
      </c>
      <c r="M304" s="62">
        <f t="shared" si="45"/>
        <v>1.6879681284391487E-4</v>
      </c>
      <c r="N304" s="61"/>
      <c r="O304" s="61">
        <v>9247</v>
      </c>
      <c r="P304" s="61">
        <f t="shared" si="50"/>
        <v>9247</v>
      </c>
      <c r="Q304" s="65">
        <f t="shared" si="46"/>
        <v>2.9847518113983007E-2</v>
      </c>
    </row>
    <row r="305" spans="1:17" x14ac:dyDescent="0.25">
      <c r="A305" s="59" t="s">
        <v>237</v>
      </c>
      <c r="B305" s="60"/>
      <c r="C305" s="61">
        <v>12</v>
      </c>
      <c r="D305" s="61">
        <f t="shared" si="47"/>
        <v>12</v>
      </c>
      <c r="E305" s="62">
        <f t="shared" si="43"/>
        <v>1.866454264171404E-6</v>
      </c>
      <c r="F305" s="63"/>
      <c r="G305" s="64">
        <v>0</v>
      </c>
      <c r="H305" s="61">
        <f t="shared" si="48"/>
        <v>0</v>
      </c>
      <c r="I305" s="62" t="str">
        <f t="shared" si="44"/>
        <v/>
      </c>
      <c r="J305" s="60"/>
      <c r="K305" s="61">
        <v>39</v>
      </c>
      <c r="L305" s="61">
        <f t="shared" si="49"/>
        <v>39</v>
      </c>
      <c r="M305" s="62">
        <f t="shared" si="45"/>
        <v>6.9128170754097239E-7</v>
      </c>
      <c r="N305" s="61"/>
      <c r="O305" s="61">
        <v>0</v>
      </c>
      <c r="P305" s="61">
        <f t="shared" si="50"/>
        <v>0</v>
      </c>
      <c r="Q305" s="65" t="str">
        <f t="shared" si="46"/>
        <v/>
      </c>
    </row>
    <row r="306" spans="1:17" x14ac:dyDescent="0.25">
      <c r="A306" s="59" t="s">
        <v>259</v>
      </c>
      <c r="B306" s="60"/>
      <c r="C306" s="61">
        <v>7</v>
      </c>
      <c r="D306" s="61">
        <f t="shared" si="47"/>
        <v>7</v>
      </c>
      <c r="E306" s="62">
        <f t="shared" si="43"/>
        <v>1.088764987433319E-6</v>
      </c>
      <c r="F306" s="63"/>
      <c r="G306" s="64">
        <v>0</v>
      </c>
      <c r="H306" s="61">
        <f t="shared" si="48"/>
        <v>0</v>
      </c>
      <c r="I306" s="62" t="str">
        <f t="shared" si="44"/>
        <v/>
      </c>
      <c r="J306" s="60"/>
      <c r="K306" s="61">
        <v>7</v>
      </c>
      <c r="L306" s="61">
        <f t="shared" si="49"/>
        <v>7</v>
      </c>
      <c r="M306" s="62">
        <f t="shared" si="45"/>
        <v>1.2407620391761043E-7</v>
      </c>
      <c r="N306" s="61"/>
      <c r="O306" s="61">
        <v>12</v>
      </c>
      <c r="P306" s="61">
        <f t="shared" si="50"/>
        <v>12</v>
      </c>
      <c r="Q306" s="65">
        <f t="shared" si="46"/>
        <v>-0.41666666666666663</v>
      </c>
    </row>
    <row r="307" spans="1:17" x14ac:dyDescent="0.25">
      <c r="A307" s="59" t="s">
        <v>332</v>
      </c>
      <c r="B307" s="60"/>
      <c r="C307" s="61">
        <v>0</v>
      </c>
      <c r="D307" s="61">
        <f t="shared" si="47"/>
        <v>0</v>
      </c>
      <c r="E307" s="62">
        <f t="shared" si="43"/>
        <v>0</v>
      </c>
      <c r="F307" s="63"/>
      <c r="G307" s="64">
        <v>0</v>
      </c>
      <c r="H307" s="61">
        <f t="shared" si="48"/>
        <v>0</v>
      </c>
      <c r="I307" s="62" t="str">
        <f t="shared" si="44"/>
        <v/>
      </c>
      <c r="J307" s="60"/>
      <c r="K307" s="61">
        <v>0</v>
      </c>
      <c r="L307" s="61">
        <f t="shared" si="49"/>
        <v>0</v>
      </c>
      <c r="M307" s="62">
        <f t="shared" si="45"/>
        <v>0</v>
      </c>
      <c r="N307" s="61"/>
      <c r="O307" s="61">
        <v>14</v>
      </c>
      <c r="P307" s="61">
        <f t="shared" si="50"/>
        <v>14</v>
      </c>
      <c r="Q307" s="65">
        <f t="shared" si="46"/>
        <v>-1</v>
      </c>
    </row>
    <row r="308" spans="1:17" x14ac:dyDescent="0.25">
      <c r="A308" s="59" t="s">
        <v>207</v>
      </c>
      <c r="B308" s="60">
        <v>0</v>
      </c>
      <c r="C308" s="61">
        <v>0</v>
      </c>
      <c r="D308" s="61">
        <f t="shared" si="47"/>
        <v>0</v>
      </c>
      <c r="E308" s="62">
        <f t="shared" si="43"/>
        <v>0</v>
      </c>
      <c r="F308" s="63">
        <v>0</v>
      </c>
      <c r="G308" s="64">
        <v>0</v>
      </c>
      <c r="H308" s="61">
        <f t="shared" si="48"/>
        <v>0</v>
      </c>
      <c r="I308" s="62" t="str">
        <f t="shared" si="44"/>
        <v/>
      </c>
      <c r="J308" s="60">
        <v>2699</v>
      </c>
      <c r="K308" s="61">
        <v>1089</v>
      </c>
      <c r="L308" s="61">
        <f t="shared" si="49"/>
        <v>3788</v>
      </c>
      <c r="M308" s="62">
        <f t="shared" si="45"/>
        <v>6.7142951491415472E-5</v>
      </c>
      <c r="N308" s="61">
        <v>6635</v>
      </c>
      <c r="O308" s="61">
        <v>767</v>
      </c>
      <c r="P308" s="61">
        <f t="shared" si="50"/>
        <v>7402</v>
      </c>
      <c r="Q308" s="65">
        <f t="shared" si="46"/>
        <v>-0.48824641988651718</v>
      </c>
    </row>
    <row r="309" spans="1:17" x14ac:dyDescent="0.25">
      <c r="A309" s="59" t="s">
        <v>287</v>
      </c>
      <c r="B309" s="60"/>
      <c r="C309" s="61">
        <v>0</v>
      </c>
      <c r="D309" s="61">
        <f t="shared" si="47"/>
        <v>0</v>
      </c>
      <c r="E309" s="62">
        <f t="shared" si="43"/>
        <v>0</v>
      </c>
      <c r="F309" s="63"/>
      <c r="G309" s="64">
        <v>0</v>
      </c>
      <c r="H309" s="61">
        <f t="shared" si="48"/>
        <v>0</v>
      </c>
      <c r="I309" s="62" t="str">
        <f t="shared" si="44"/>
        <v/>
      </c>
      <c r="J309" s="60"/>
      <c r="K309" s="61">
        <v>13</v>
      </c>
      <c r="L309" s="61">
        <f t="shared" si="49"/>
        <v>13</v>
      </c>
      <c r="M309" s="62">
        <f t="shared" si="45"/>
        <v>2.3042723584699079E-7</v>
      </c>
      <c r="N309" s="61"/>
      <c r="O309" s="61">
        <v>7</v>
      </c>
      <c r="P309" s="61">
        <f t="shared" si="50"/>
        <v>7</v>
      </c>
      <c r="Q309" s="65">
        <f t="shared" si="46"/>
        <v>0.85714285714285721</v>
      </c>
    </row>
    <row r="310" spans="1:17" x14ac:dyDescent="0.25">
      <c r="A310" s="59" t="s">
        <v>209</v>
      </c>
      <c r="B310" s="60"/>
      <c r="C310" s="61">
        <v>0</v>
      </c>
      <c r="D310" s="61">
        <f t="shared" si="47"/>
        <v>0</v>
      </c>
      <c r="E310" s="62">
        <f t="shared" si="43"/>
        <v>0</v>
      </c>
      <c r="F310" s="63"/>
      <c r="G310" s="64">
        <v>0</v>
      </c>
      <c r="H310" s="61">
        <f t="shared" si="48"/>
        <v>0</v>
      </c>
      <c r="I310" s="62" t="str">
        <f t="shared" si="44"/>
        <v/>
      </c>
      <c r="J310" s="60"/>
      <c r="K310" s="61">
        <v>94</v>
      </c>
      <c r="L310" s="61">
        <f t="shared" si="49"/>
        <v>94</v>
      </c>
      <c r="M310" s="62">
        <f t="shared" si="45"/>
        <v>1.6661661668936256E-6</v>
      </c>
      <c r="N310" s="61"/>
      <c r="O310" s="61">
        <v>77</v>
      </c>
      <c r="P310" s="61">
        <f t="shared" si="50"/>
        <v>77</v>
      </c>
      <c r="Q310" s="65">
        <f t="shared" si="46"/>
        <v>0.22077922077922074</v>
      </c>
    </row>
    <row r="311" spans="1:17" x14ac:dyDescent="0.25">
      <c r="A311" s="59" t="s">
        <v>326</v>
      </c>
      <c r="B311" s="60"/>
      <c r="C311" s="61">
        <v>0</v>
      </c>
      <c r="D311" s="61">
        <f t="shared" si="47"/>
        <v>0</v>
      </c>
      <c r="E311" s="62">
        <f t="shared" si="43"/>
        <v>0</v>
      </c>
      <c r="F311" s="63"/>
      <c r="G311" s="64">
        <v>0</v>
      </c>
      <c r="H311" s="61">
        <f t="shared" si="48"/>
        <v>0</v>
      </c>
      <c r="I311" s="62" t="str">
        <f t="shared" si="44"/>
        <v/>
      </c>
      <c r="J311" s="60"/>
      <c r="K311" s="61">
        <v>0</v>
      </c>
      <c r="L311" s="61">
        <f t="shared" si="49"/>
        <v>0</v>
      </c>
      <c r="M311" s="62">
        <f t="shared" si="45"/>
        <v>0</v>
      </c>
      <c r="N311" s="61"/>
      <c r="O311" s="61">
        <v>36</v>
      </c>
      <c r="P311" s="61">
        <f t="shared" si="50"/>
        <v>36</v>
      </c>
      <c r="Q311" s="65">
        <f t="shared" si="46"/>
        <v>-1</v>
      </c>
    </row>
    <row r="312" spans="1:17" x14ac:dyDescent="0.25">
      <c r="A312" s="59" t="s">
        <v>335</v>
      </c>
      <c r="B312" s="60"/>
      <c r="C312" s="61">
        <v>0</v>
      </c>
      <c r="D312" s="61">
        <f t="shared" si="47"/>
        <v>0</v>
      </c>
      <c r="E312" s="62">
        <f t="shared" si="43"/>
        <v>0</v>
      </c>
      <c r="F312" s="63"/>
      <c r="G312" s="64">
        <v>0</v>
      </c>
      <c r="H312" s="61">
        <f t="shared" si="48"/>
        <v>0</v>
      </c>
      <c r="I312" s="62" t="str">
        <f t="shared" si="44"/>
        <v/>
      </c>
      <c r="J312" s="60"/>
      <c r="K312" s="61">
        <v>0</v>
      </c>
      <c r="L312" s="61">
        <f t="shared" si="49"/>
        <v>0</v>
      </c>
      <c r="M312" s="62">
        <f t="shared" si="45"/>
        <v>0</v>
      </c>
      <c r="N312" s="61"/>
      <c r="O312" s="61">
        <v>12</v>
      </c>
      <c r="P312" s="61">
        <f t="shared" si="50"/>
        <v>12</v>
      </c>
      <c r="Q312" s="65">
        <f t="shared" si="46"/>
        <v>-1</v>
      </c>
    </row>
    <row r="313" spans="1:17" x14ac:dyDescent="0.25">
      <c r="A313" s="59" t="s">
        <v>266</v>
      </c>
      <c r="B313" s="60"/>
      <c r="C313" s="61">
        <v>8</v>
      </c>
      <c r="D313" s="61">
        <f t="shared" si="47"/>
        <v>8</v>
      </c>
      <c r="E313" s="62">
        <f t="shared" si="43"/>
        <v>1.244302842780936E-6</v>
      </c>
      <c r="F313" s="63"/>
      <c r="G313" s="64">
        <v>12</v>
      </c>
      <c r="H313" s="61">
        <f t="shared" si="48"/>
        <v>12</v>
      </c>
      <c r="I313" s="62">
        <f t="shared" si="44"/>
        <v>-0.33333333333333337</v>
      </c>
      <c r="J313" s="60"/>
      <c r="K313" s="61">
        <v>330</v>
      </c>
      <c r="L313" s="61">
        <f t="shared" si="49"/>
        <v>330</v>
      </c>
      <c r="M313" s="62">
        <f t="shared" si="45"/>
        <v>5.8493067561159203E-6</v>
      </c>
      <c r="N313" s="61"/>
      <c r="O313" s="61">
        <v>154</v>
      </c>
      <c r="P313" s="61">
        <f t="shared" si="50"/>
        <v>154</v>
      </c>
      <c r="Q313" s="65">
        <f t="shared" si="46"/>
        <v>1.1428571428571428</v>
      </c>
    </row>
    <row r="314" spans="1:17" x14ac:dyDescent="0.25">
      <c r="A314" s="59" t="s">
        <v>82</v>
      </c>
      <c r="B314" s="60"/>
      <c r="C314" s="61">
        <v>426</v>
      </c>
      <c r="D314" s="61">
        <f t="shared" si="47"/>
        <v>426</v>
      </c>
      <c r="E314" s="62">
        <f t="shared" si="43"/>
        <v>6.625912637808484E-5</v>
      </c>
      <c r="F314" s="63"/>
      <c r="G314" s="64">
        <v>240</v>
      </c>
      <c r="H314" s="61">
        <f t="shared" si="48"/>
        <v>240</v>
      </c>
      <c r="I314" s="62">
        <f t="shared" si="44"/>
        <v>0.77499999999999991</v>
      </c>
      <c r="J314" s="60"/>
      <c r="K314" s="61">
        <v>3798</v>
      </c>
      <c r="L314" s="61">
        <f t="shared" si="49"/>
        <v>3798</v>
      </c>
      <c r="M314" s="62">
        <f t="shared" si="45"/>
        <v>6.7320203211297764E-5</v>
      </c>
      <c r="N314" s="61"/>
      <c r="O314" s="61">
        <v>531</v>
      </c>
      <c r="P314" s="61">
        <f t="shared" si="50"/>
        <v>531</v>
      </c>
      <c r="Q314" s="65">
        <f t="shared" si="46"/>
        <v>6.1525423728813555</v>
      </c>
    </row>
    <row r="315" spans="1:17" x14ac:dyDescent="0.25">
      <c r="A315" s="59" t="s">
        <v>152</v>
      </c>
      <c r="B315" s="60">
        <v>0</v>
      </c>
      <c r="C315" s="61">
        <v>576</v>
      </c>
      <c r="D315" s="61">
        <f t="shared" si="47"/>
        <v>576</v>
      </c>
      <c r="E315" s="62">
        <f t="shared" si="43"/>
        <v>8.9589804680227384E-5</v>
      </c>
      <c r="F315" s="63">
        <v>0</v>
      </c>
      <c r="G315" s="64">
        <v>489</v>
      </c>
      <c r="H315" s="61">
        <f t="shared" si="48"/>
        <v>489</v>
      </c>
      <c r="I315" s="62">
        <f t="shared" si="44"/>
        <v>0.17791411042944794</v>
      </c>
      <c r="J315" s="60">
        <v>0</v>
      </c>
      <c r="K315" s="61">
        <v>4054</v>
      </c>
      <c r="L315" s="61">
        <f t="shared" si="49"/>
        <v>4054</v>
      </c>
      <c r="M315" s="62">
        <f t="shared" si="45"/>
        <v>7.185784724028467E-5</v>
      </c>
      <c r="N315" s="61">
        <v>37</v>
      </c>
      <c r="O315" s="61">
        <v>3520</v>
      </c>
      <c r="P315" s="61">
        <f t="shared" si="50"/>
        <v>3557</v>
      </c>
      <c r="Q315" s="65">
        <f t="shared" si="46"/>
        <v>0.13972448692718586</v>
      </c>
    </row>
    <row r="316" spans="1:17" x14ac:dyDescent="0.25">
      <c r="A316" s="59" t="s">
        <v>294</v>
      </c>
      <c r="B316" s="60"/>
      <c r="C316" s="61">
        <v>0</v>
      </c>
      <c r="D316" s="61">
        <f t="shared" si="47"/>
        <v>0</v>
      </c>
      <c r="E316" s="62">
        <f t="shared" si="43"/>
        <v>0</v>
      </c>
      <c r="F316" s="63"/>
      <c r="G316" s="64">
        <v>0</v>
      </c>
      <c r="H316" s="61">
        <f t="shared" si="48"/>
        <v>0</v>
      </c>
      <c r="I316" s="62" t="str">
        <f t="shared" si="44"/>
        <v/>
      </c>
      <c r="J316" s="60"/>
      <c r="K316" s="61">
        <v>10</v>
      </c>
      <c r="L316" s="61">
        <f t="shared" si="49"/>
        <v>10</v>
      </c>
      <c r="M316" s="62">
        <f t="shared" si="45"/>
        <v>1.7725171988230061E-7</v>
      </c>
      <c r="N316" s="61"/>
      <c r="O316" s="61">
        <v>0</v>
      </c>
      <c r="P316" s="61">
        <f t="shared" si="50"/>
        <v>0</v>
      </c>
      <c r="Q316" s="65" t="str">
        <f t="shared" si="46"/>
        <v/>
      </c>
    </row>
    <row r="317" spans="1:17" x14ac:dyDescent="0.25">
      <c r="A317" s="59" t="s">
        <v>374</v>
      </c>
      <c r="B317" s="60"/>
      <c r="C317" s="61">
        <v>0</v>
      </c>
      <c r="D317" s="61">
        <f t="shared" si="47"/>
        <v>0</v>
      </c>
      <c r="E317" s="62">
        <f t="shared" si="43"/>
        <v>0</v>
      </c>
      <c r="F317" s="63"/>
      <c r="G317" s="64">
        <v>0</v>
      </c>
      <c r="H317" s="61">
        <f t="shared" si="48"/>
        <v>0</v>
      </c>
      <c r="I317" s="62" t="str">
        <f t="shared" si="44"/>
        <v/>
      </c>
      <c r="J317" s="60"/>
      <c r="K317" s="61">
        <v>12</v>
      </c>
      <c r="L317" s="61">
        <f t="shared" si="49"/>
        <v>12</v>
      </c>
      <c r="M317" s="62">
        <f t="shared" si="45"/>
        <v>2.1270206385876071E-7</v>
      </c>
      <c r="N317" s="61"/>
      <c r="O317" s="61">
        <v>0</v>
      </c>
      <c r="P317" s="61">
        <f t="shared" si="50"/>
        <v>0</v>
      </c>
      <c r="Q317" s="65" t="str">
        <f t="shared" si="46"/>
        <v/>
      </c>
    </row>
    <row r="318" spans="1:17" x14ac:dyDescent="0.25">
      <c r="A318" s="59" t="s">
        <v>150</v>
      </c>
      <c r="B318" s="60"/>
      <c r="C318" s="61">
        <v>0</v>
      </c>
      <c r="D318" s="61">
        <f t="shared" si="47"/>
        <v>0</v>
      </c>
      <c r="E318" s="62">
        <f t="shared" si="43"/>
        <v>0</v>
      </c>
      <c r="F318" s="63"/>
      <c r="G318" s="64">
        <v>0</v>
      </c>
      <c r="H318" s="61">
        <f t="shared" si="48"/>
        <v>0</v>
      </c>
      <c r="I318" s="62" t="str">
        <f t="shared" si="44"/>
        <v/>
      </c>
      <c r="J318" s="60"/>
      <c r="K318" s="61">
        <v>116</v>
      </c>
      <c r="L318" s="61">
        <f t="shared" si="49"/>
        <v>116</v>
      </c>
      <c r="M318" s="62">
        <f t="shared" si="45"/>
        <v>2.0561199506346871E-6</v>
      </c>
      <c r="N318" s="61"/>
      <c r="O318" s="61">
        <v>85</v>
      </c>
      <c r="P318" s="61">
        <f t="shared" si="50"/>
        <v>85</v>
      </c>
      <c r="Q318" s="65">
        <f t="shared" si="46"/>
        <v>0.36470588235294121</v>
      </c>
    </row>
    <row r="319" spans="1:17" x14ac:dyDescent="0.25">
      <c r="A319" s="59" t="s">
        <v>316</v>
      </c>
      <c r="B319" s="60"/>
      <c r="C319" s="61">
        <v>0</v>
      </c>
      <c r="D319" s="61">
        <f t="shared" si="47"/>
        <v>0</v>
      </c>
      <c r="E319" s="62">
        <f t="shared" si="43"/>
        <v>0</v>
      </c>
      <c r="F319" s="63"/>
      <c r="G319" s="64">
        <v>0</v>
      </c>
      <c r="H319" s="61">
        <f t="shared" si="48"/>
        <v>0</v>
      </c>
      <c r="I319" s="62" t="str">
        <f t="shared" si="44"/>
        <v/>
      </c>
      <c r="J319" s="60"/>
      <c r="K319" s="61">
        <v>2</v>
      </c>
      <c r="L319" s="61">
        <f t="shared" si="49"/>
        <v>2</v>
      </c>
      <c r="M319" s="62">
        <f t="shared" si="45"/>
        <v>3.5450343976460121E-8</v>
      </c>
      <c r="N319" s="61"/>
      <c r="O319" s="61">
        <v>0</v>
      </c>
      <c r="P319" s="61">
        <f t="shared" si="50"/>
        <v>0</v>
      </c>
      <c r="Q319" s="65" t="str">
        <f t="shared" si="46"/>
        <v/>
      </c>
    </row>
    <row r="320" spans="1:17" x14ac:dyDescent="0.25">
      <c r="A320" s="59" t="s">
        <v>171</v>
      </c>
      <c r="B320" s="60">
        <v>0</v>
      </c>
      <c r="C320" s="61">
        <v>1</v>
      </c>
      <c r="D320" s="61">
        <f t="shared" si="47"/>
        <v>1</v>
      </c>
      <c r="E320" s="62">
        <f t="shared" si="43"/>
        <v>1.55537855347617E-7</v>
      </c>
      <c r="F320" s="63">
        <v>0</v>
      </c>
      <c r="G320" s="64">
        <v>3</v>
      </c>
      <c r="H320" s="61">
        <f t="shared" si="48"/>
        <v>3</v>
      </c>
      <c r="I320" s="62">
        <f t="shared" si="44"/>
        <v>-0.66666666666666674</v>
      </c>
      <c r="J320" s="60">
        <v>18</v>
      </c>
      <c r="K320" s="61">
        <v>131</v>
      </c>
      <c r="L320" s="61">
        <f t="shared" si="49"/>
        <v>149</v>
      </c>
      <c r="M320" s="62">
        <f t="shared" si="45"/>
        <v>2.6410506262462789E-6</v>
      </c>
      <c r="N320" s="61">
        <v>0</v>
      </c>
      <c r="O320" s="61">
        <v>132</v>
      </c>
      <c r="P320" s="61">
        <f t="shared" si="50"/>
        <v>132</v>
      </c>
      <c r="Q320" s="65">
        <f t="shared" si="46"/>
        <v>0.1287878787878789</v>
      </c>
    </row>
    <row r="321" spans="1:17" x14ac:dyDescent="0.25">
      <c r="A321" s="59" t="s">
        <v>250</v>
      </c>
      <c r="B321" s="60"/>
      <c r="C321" s="61">
        <v>13</v>
      </c>
      <c r="D321" s="61">
        <f t="shared" si="47"/>
        <v>13</v>
      </c>
      <c r="E321" s="62">
        <f t="shared" si="43"/>
        <v>2.0219921195190209E-6</v>
      </c>
      <c r="F321" s="63"/>
      <c r="G321" s="64">
        <v>11</v>
      </c>
      <c r="H321" s="61">
        <f t="shared" si="48"/>
        <v>11</v>
      </c>
      <c r="I321" s="62">
        <f t="shared" si="44"/>
        <v>0.18181818181818188</v>
      </c>
      <c r="J321" s="60"/>
      <c r="K321" s="61">
        <v>16</v>
      </c>
      <c r="L321" s="61">
        <f t="shared" si="49"/>
        <v>16</v>
      </c>
      <c r="M321" s="62">
        <f t="shared" si="45"/>
        <v>2.8360275181168097E-7</v>
      </c>
      <c r="N321" s="61"/>
      <c r="O321" s="61">
        <v>23</v>
      </c>
      <c r="P321" s="61">
        <f t="shared" si="50"/>
        <v>23</v>
      </c>
      <c r="Q321" s="65">
        <f t="shared" si="46"/>
        <v>-0.30434782608695654</v>
      </c>
    </row>
    <row r="322" spans="1:17" x14ac:dyDescent="0.25">
      <c r="A322" s="59" t="s">
        <v>371</v>
      </c>
      <c r="B322" s="60"/>
      <c r="C322" s="61">
        <v>0</v>
      </c>
      <c r="D322" s="61">
        <f t="shared" si="47"/>
        <v>0</v>
      </c>
      <c r="E322" s="62">
        <f t="shared" si="43"/>
        <v>0</v>
      </c>
      <c r="F322" s="63"/>
      <c r="G322" s="64">
        <v>0</v>
      </c>
      <c r="H322" s="61">
        <f t="shared" si="48"/>
        <v>0</v>
      </c>
      <c r="I322" s="62" t="str">
        <f t="shared" si="44"/>
        <v/>
      </c>
      <c r="J322" s="60"/>
      <c r="K322" s="61">
        <v>0</v>
      </c>
      <c r="L322" s="61">
        <f t="shared" si="49"/>
        <v>0</v>
      </c>
      <c r="M322" s="62">
        <f t="shared" si="45"/>
        <v>0</v>
      </c>
      <c r="N322" s="61"/>
      <c r="O322" s="61">
        <v>12</v>
      </c>
      <c r="P322" s="61">
        <f t="shared" si="50"/>
        <v>12</v>
      </c>
      <c r="Q322" s="65">
        <f t="shared" si="46"/>
        <v>-1</v>
      </c>
    </row>
    <row r="323" spans="1:17" x14ac:dyDescent="0.25">
      <c r="A323" s="59" t="s">
        <v>295</v>
      </c>
      <c r="B323" s="60"/>
      <c r="C323" s="61">
        <v>0</v>
      </c>
      <c r="D323" s="61">
        <f t="shared" si="47"/>
        <v>0</v>
      </c>
      <c r="E323" s="62">
        <f t="shared" si="43"/>
        <v>0</v>
      </c>
      <c r="F323" s="63"/>
      <c r="G323" s="64">
        <v>0</v>
      </c>
      <c r="H323" s="61">
        <f t="shared" si="48"/>
        <v>0</v>
      </c>
      <c r="I323" s="62" t="str">
        <f t="shared" si="44"/>
        <v/>
      </c>
      <c r="J323" s="60"/>
      <c r="K323" s="61">
        <v>8</v>
      </c>
      <c r="L323" s="61">
        <f t="shared" si="49"/>
        <v>8</v>
      </c>
      <c r="M323" s="62">
        <f t="shared" si="45"/>
        <v>1.4180137590584048E-7</v>
      </c>
      <c r="N323" s="61"/>
      <c r="O323" s="61">
        <v>3</v>
      </c>
      <c r="P323" s="61">
        <f t="shared" si="50"/>
        <v>3</v>
      </c>
      <c r="Q323" s="65">
        <f t="shared" si="46"/>
        <v>1.6666666666666665</v>
      </c>
    </row>
    <row r="324" spans="1:17" x14ac:dyDescent="0.25">
      <c r="A324" s="59" t="s">
        <v>134</v>
      </c>
      <c r="B324" s="60"/>
      <c r="C324" s="61">
        <v>16</v>
      </c>
      <c r="D324" s="61">
        <f t="shared" si="47"/>
        <v>16</v>
      </c>
      <c r="E324" s="62">
        <f t="shared" si="43"/>
        <v>2.4886056855618721E-6</v>
      </c>
      <c r="F324" s="63"/>
      <c r="G324" s="64">
        <v>13</v>
      </c>
      <c r="H324" s="61">
        <f t="shared" si="48"/>
        <v>13</v>
      </c>
      <c r="I324" s="62">
        <f t="shared" si="44"/>
        <v>0.23076923076923084</v>
      </c>
      <c r="J324" s="60"/>
      <c r="K324" s="61">
        <v>93</v>
      </c>
      <c r="L324" s="61">
        <f t="shared" si="49"/>
        <v>93</v>
      </c>
      <c r="M324" s="62">
        <f t="shared" si="45"/>
        <v>1.6484409949053957E-6</v>
      </c>
      <c r="N324" s="61"/>
      <c r="O324" s="61">
        <v>123</v>
      </c>
      <c r="P324" s="61">
        <f t="shared" si="50"/>
        <v>123</v>
      </c>
      <c r="Q324" s="65">
        <f t="shared" si="46"/>
        <v>-0.24390243902439024</v>
      </c>
    </row>
    <row r="325" spans="1:17" x14ac:dyDescent="0.25">
      <c r="A325" s="59" t="s">
        <v>154</v>
      </c>
      <c r="B325" s="60"/>
      <c r="C325" s="61">
        <v>7</v>
      </c>
      <c r="D325" s="61">
        <f t="shared" si="47"/>
        <v>7</v>
      </c>
      <c r="E325" s="62">
        <f t="shared" si="43"/>
        <v>1.088764987433319E-6</v>
      </c>
      <c r="F325" s="63"/>
      <c r="G325" s="64">
        <v>6</v>
      </c>
      <c r="H325" s="61">
        <f t="shared" si="48"/>
        <v>6</v>
      </c>
      <c r="I325" s="62">
        <f t="shared" si="44"/>
        <v>0.16666666666666674</v>
      </c>
      <c r="J325" s="60"/>
      <c r="K325" s="61">
        <v>75</v>
      </c>
      <c r="L325" s="61">
        <f t="shared" si="49"/>
        <v>75</v>
      </c>
      <c r="M325" s="62">
        <f t="shared" si="45"/>
        <v>1.3293878991172545E-6</v>
      </c>
      <c r="N325" s="61"/>
      <c r="O325" s="61">
        <v>46</v>
      </c>
      <c r="P325" s="61">
        <f t="shared" si="50"/>
        <v>46</v>
      </c>
      <c r="Q325" s="65">
        <f t="shared" si="46"/>
        <v>0.63043478260869557</v>
      </c>
    </row>
    <row r="326" spans="1:17" x14ac:dyDescent="0.25">
      <c r="A326" s="59" t="s">
        <v>304</v>
      </c>
      <c r="B326" s="60"/>
      <c r="C326" s="61">
        <v>8</v>
      </c>
      <c r="D326" s="61">
        <f t="shared" si="47"/>
        <v>8</v>
      </c>
      <c r="E326" s="62">
        <f t="shared" si="43"/>
        <v>1.244302842780936E-6</v>
      </c>
      <c r="F326" s="63"/>
      <c r="G326" s="64">
        <v>13</v>
      </c>
      <c r="H326" s="61">
        <f t="shared" si="48"/>
        <v>13</v>
      </c>
      <c r="I326" s="62">
        <f t="shared" si="44"/>
        <v>-0.38461538461538458</v>
      </c>
      <c r="J326" s="60"/>
      <c r="K326" s="61">
        <v>12</v>
      </c>
      <c r="L326" s="61">
        <f t="shared" si="49"/>
        <v>12</v>
      </c>
      <c r="M326" s="62">
        <f t="shared" si="45"/>
        <v>2.1270206385876071E-7</v>
      </c>
      <c r="N326" s="61"/>
      <c r="O326" s="61">
        <v>34</v>
      </c>
      <c r="P326" s="61">
        <f t="shared" si="50"/>
        <v>34</v>
      </c>
      <c r="Q326" s="65">
        <f t="shared" si="46"/>
        <v>-0.64705882352941169</v>
      </c>
    </row>
    <row r="327" spans="1:17" x14ac:dyDescent="0.25">
      <c r="A327" s="59" t="s">
        <v>241</v>
      </c>
      <c r="B327" s="60"/>
      <c r="C327" s="61">
        <v>0</v>
      </c>
      <c r="D327" s="61">
        <f t="shared" si="47"/>
        <v>0</v>
      </c>
      <c r="E327" s="62">
        <f t="shared" si="43"/>
        <v>0</v>
      </c>
      <c r="F327" s="63"/>
      <c r="G327" s="64">
        <v>0</v>
      </c>
      <c r="H327" s="61">
        <f t="shared" si="48"/>
        <v>0</v>
      </c>
      <c r="I327" s="62" t="str">
        <f t="shared" si="44"/>
        <v/>
      </c>
      <c r="J327" s="60"/>
      <c r="K327" s="61">
        <v>6</v>
      </c>
      <c r="L327" s="61">
        <f t="shared" si="49"/>
        <v>6</v>
      </c>
      <c r="M327" s="62">
        <f t="shared" si="45"/>
        <v>1.0635103192938036E-7</v>
      </c>
      <c r="N327" s="61"/>
      <c r="O327" s="61">
        <v>0</v>
      </c>
      <c r="P327" s="61">
        <f t="shared" si="50"/>
        <v>0</v>
      </c>
      <c r="Q327" s="65" t="str">
        <f t="shared" si="46"/>
        <v/>
      </c>
    </row>
    <row r="328" spans="1:17" x14ac:dyDescent="0.25">
      <c r="A328" s="59" t="s">
        <v>119</v>
      </c>
      <c r="B328" s="60"/>
      <c r="C328" s="61">
        <v>64</v>
      </c>
      <c r="D328" s="61">
        <f t="shared" si="47"/>
        <v>64</v>
      </c>
      <c r="E328" s="62">
        <f t="shared" si="43"/>
        <v>9.9544227422474883E-6</v>
      </c>
      <c r="F328" s="63"/>
      <c r="G328" s="64">
        <v>50</v>
      </c>
      <c r="H328" s="61">
        <f t="shared" si="48"/>
        <v>50</v>
      </c>
      <c r="I328" s="62">
        <f t="shared" si="44"/>
        <v>0.28000000000000003</v>
      </c>
      <c r="J328" s="60"/>
      <c r="K328" s="61">
        <v>339</v>
      </c>
      <c r="L328" s="61">
        <f t="shared" si="49"/>
        <v>339</v>
      </c>
      <c r="M328" s="62">
        <f t="shared" si="45"/>
        <v>6.0088333040099904E-6</v>
      </c>
      <c r="N328" s="61"/>
      <c r="O328" s="61">
        <v>351</v>
      </c>
      <c r="P328" s="61">
        <f t="shared" si="50"/>
        <v>351</v>
      </c>
      <c r="Q328" s="65">
        <f t="shared" si="46"/>
        <v>-3.4188034188034178E-2</v>
      </c>
    </row>
    <row r="329" spans="1:17" x14ac:dyDescent="0.25">
      <c r="A329" s="59" t="s">
        <v>364</v>
      </c>
      <c r="B329" s="60">
        <v>0</v>
      </c>
      <c r="C329" s="61">
        <v>0</v>
      </c>
      <c r="D329" s="61">
        <f t="shared" si="47"/>
        <v>0</v>
      </c>
      <c r="E329" s="62">
        <f t="shared" ref="E329:E331" si="51">IFERROR(D329/$D$7,"")</f>
        <v>0</v>
      </c>
      <c r="F329" s="63">
        <v>0</v>
      </c>
      <c r="G329" s="64">
        <v>0</v>
      </c>
      <c r="H329" s="61">
        <f t="shared" si="48"/>
        <v>0</v>
      </c>
      <c r="I329" s="62" t="str">
        <f t="shared" ref="I329:I331" si="52">IFERROR(D329/H329-1,"")</f>
        <v/>
      </c>
      <c r="J329" s="60">
        <v>0</v>
      </c>
      <c r="K329" s="61">
        <v>0</v>
      </c>
      <c r="L329" s="61">
        <f t="shared" si="49"/>
        <v>0</v>
      </c>
      <c r="M329" s="62">
        <f t="shared" ref="M329:M331" si="53">IFERROR(L329/$L$7,"")</f>
        <v>0</v>
      </c>
      <c r="N329" s="61">
        <v>0</v>
      </c>
      <c r="O329" s="61">
        <v>0</v>
      </c>
      <c r="P329" s="61">
        <f t="shared" si="50"/>
        <v>0</v>
      </c>
      <c r="Q329" s="65" t="str">
        <f t="shared" ref="Q329:Q331" si="54">IFERROR(L329/P329-1,"")</f>
        <v/>
      </c>
    </row>
    <row r="330" spans="1:17" x14ac:dyDescent="0.25">
      <c r="A330" s="59" t="s">
        <v>221</v>
      </c>
      <c r="B330" s="60">
        <v>0</v>
      </c>
      <c r="C330" s="61">
        <v>273</v>
      </c>
      <c r="D330" s="61">
        <f t="shared" si="47"/>
        <v>273</v>
      </c>
      <c r="E330" s="62">
        <f t="shared" si="51"/>
        <v>4.2461834509899442E-5</v>
      </c>
      <c r="F330" s="63">
        <v>0</v>
      </c>
      <c r="G330" s="64">
        <v>208</v>
      </c>
      <c r="H330" s="61">
        <f t="shared" si="48"/>
        <v>208</v>
      </c>
      <c r="I330" s="62">
        <f t="shared" si="52"/>
        <v>0.3125</v>
      </c>
      <c r="J330" s="60">
        <v>2987</v>
      </c>
      <c r="K330" s="61">
        <v>1959</v>
      </c>
      <c r="L330" s="61">
        <f t="shared" si="49"/>
        <v>4946</v>
      </c>
      <c r="M330" s="62">
        <f t="shared" si="53"/>
        <v>8.7668700653785873E-5</v>
      </c>
      <c r="N330" s="61">
        <v>7701</v>
      </c>
      <c r="O330" s="61">
        <v>3576</v>
      </c>
      <c r="P330" s="61">
        <f t="shared" si="50"/>
        <v>11277</v>
      </c>
      <c r="Q330" s="65">
        <f t="shared" si="54"/>
        <v>-0.5614081759333156</v>
      </c>
    </row>
    <row r="331" spans="1:17" ht="15.75" thickBot="1" x14ac:dyDescent="0.3">
      <c r="A331" s="66" t="s">
        <v>321</v>
      </c>
      <c r="B331" s="67"/>
      <c r="C331" s="68">
        <v>0</v>
      </c>
      <c r="D331" s="68">
        <f t="shared" si="47"/>
        <v>0</v>
      </c>
      <c r="E331" s="69">
        <f t="shared" si="51"/>
        <v>0</v>
      </c>
      <c r="F331" s="70"/>
      <c r="G331" s="71">
        <v>0</v>
      </c>
      <c r="H331" s="68">
        <f t="shared" si="48"/>
        <v>0</v>
      </c>
      <c r="I331" s="69" t="str">
        <f t="shared" si="52"/>
        <v/>
      </c>
      <c r="J331" s="67"/>
      <c r="K331" s="68">
        <v>0</v>
      </c>
      <c r="L331" s="68">
        <f t="shared" si="49"/>
        <v>0</v>
      </c>
      <c r="M331" s="69">
        <f t="shared" si="53"/>
        <v>0</v>
      </c>
      <c r="N331" s="68"/>
      <c r="O331" s="68">
        <v>43</v>
      </c>
      <c r="P331" s="68">
        <f t="shared" si="50"/>
        <v>43</v>
      </c>
      <c r="Q331" s="72">
        <f t="shared" si="54"/>
        <v>-1</v>
      </c>
    </row>
    <row r="332" spans="1:17" ht="15.75" thickTop="1" x14ac:dyDescent="0.25">
      <c r="Q332" s="137"/>
    </row>
  </sheetData>
  <mergeCells count="12">
    <mergeCell ref="A3:R3"/>
    <mergeCell ref="J5:L5"/>
    <mergeCell ref="M5:M6"/>
    <mergeCell ref="N5:P5"/>
    <mergeCell ref="Q5:Q6"/>
    <mergeCell ref="A4:A6"/>
    <mergeCell ref="B4:I4"/>
    <mergeCell ref="J4:Q4"/>
    <mergeCell ref="B5:D5"/>
    <mergeCell ref="E5:E6"/>
    <mergeCell ref="F5:H5"/>
    <mergeCell ref="I5:I6"/>
  </mergeCells>
  <conditionalFormatting sqref="Q332:Q65527 I332:I65527 Q4:Q6 I4">
    <cfRule type="cellIs" dxfId="44" priority="9" stopIfTrue="1" operator="lessThan">
      <formula>0</formula>
    </cfRule>
  </conditionalFormatting>
  <conditionalFormatting sqref="Q7:Q69 I7:I69">
    <cfRule type="cellIs" dxfId="43" priority="10" stopIfTrue="1" operator="lessThan">
      <formula>0</formula>
    </cfRule>
    <cfRule type="cellIs" dxfId="42" priority="11" stopIfTrue="1" operator="greaterThanOrEqual">
      <formula>0</formula>
    </cfRule>
  </conditionalFormatting>
  <conditionalFormatting sqref="I5:I6">
    <cfRule type="cellIs" dxfId="41" priority="8" stopIfTrue="1" operator="lessThan">
      <formula>0</formula>
    </cfRule>
  </conditionalFormatting>
  <conditionalFormatting sqref="R3 J3">
    <cfRule type="cellIs" dxfId="40" priority="7" stopIfTrue="1" operator="lessThan">
      <formula>0</formula>
    </cfRule>
  </conditionalFormatting>
  <conditionalFormatting sqref="I70:I172 Q70:Q172">
    <cfRule type="cellIs" dxfId="39" priority="5" stopIfTrue="1" operator="lessThan">
      <formula>0</formula>
    </cfRule>
    <cfRule type="cellIs" dxfId="38" priority="6" stopIfTrue="1" operator="greaterThanOrEqual">
      <formula>0</formula>
    </cfRule>
  </conditionalFormatting>
  <conditionalFormatting sqref="I173:I228 Q173:Q228">
    <cfRule type="cellIs" dxfId="37" priority="3" stopIfTrue="1" operator="lessThan">
      <formula>0</formula>
    </cfRule>
    <cfRule type="cellIs" dxfId="36" priority="4" stopIfTrue="1" operator="greaterThanOrEqual">
      <formula>0</formula>
    </cfRule>
  </conditionalFormatting>
  <conditionalFormatting sqref="I229:I331 Q229:Q331">
    <cfRule type="cellIs" dxfId="35" priority="1" stopIfTrue="1" operator="lessThan">
      <formula>0</formula>
    </cfRule>
    <cfRule type="cellIs" dxfId="34" priority="2" stopIfTrue="1" operator="greaterThanOrEqual">
      <formula>0</formula>
    </cfRule>
  </conditionalFormatting>
  <hyperlinks>
    <hyperlink ref="A1" location="INDICE!C16" display="Ir al 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2"/>
  <sheetViews>
    <sheetView zoomScale="90" zoomScaleNormal="90" workbookViewId="0">
      <selection activeCell="D9" sqref="D9"/>
    </sheetView>
  </sheetViews>
  <sheetFormatPr baseColWidth="10" defaultRowHeight="15" x14ac:dyDescent="0.25"/>
  <cols>
    <col min="1" max="1" width="37.42578125" style="44" customWidth="1"/>
    <col min="2" max="3" width="9.42578125" style="44" customWidth="1"/>
    <col min="4" max="4" width="8.85546875" style="44" bestFit="1" customWidth="1"/>
    <col min="5" max="5" width="10.5703125" style="44" customWidth="1"/>
    <col min="6" max="6" width="8.7109375" style="44" customWidth="1"/>
    <col min="7" max="7" width="9.28515625" style="44" customWidth="1"/>
    <col min="8" max="8" width="8.85546875" style="44" bestFit="1" customWidth="1"/>
    <col min="9" max="9" width="9.28515625" style="44" customWidth="1"/>
    <col min="10" max="10" width="10.42578125" style="44" customWidth="1"/>
    <col min="11" max="11" width="10.85546875" style="44" customWidth="1"/>
    <col min="12" max="12" width="13.42578125" style="44" customWidth="1"/>
    <col min="13" max="13" width="10.5703125" style="44" customWidth="1"/>
    <col min="14" max="14" width="12" style="44" customWidth="1"/>
    <col min="15" max="15" width="10.28515625" style="44" customWidth="1"/>
    <col min="16" max="16" width="12.28515625" style="44" customWidth="1"/>
    <col min="17" max="17" width="11" style="44" bestFit="1" customWidth="1"/>
    <col min="18" max="21" width="11.42578125" style="44"/>
  </cols>
  <sheetData>
    <row r="1" spans="1:21" ht="15.75" x14ac:dyDescent="0.25">
      <c r="A1" s="89" t="s">
        <v>25</v>
      </c>
    </row>
    <row r="2" spans="1:21" ht="15.75" thickBot="1" x14ac:dyDescent="0.3"/>
    <row r="3" spans="1:21" ht="19.5" thickTop="1" thickBot="1" x14ac:dyDescent="0.3">
      <c r="A3" s="231" t="s">
        <v>91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3"/>
    </row>
    <row r="4" spans="1:21" ht="18" thickTop="1" thickBot="1" x14ac:dyDescent="0.35">
      <c r="A4" s="234" t="s">
        <v>39</v>
      </c>
      <c r="B4" s="236" t="s">
        <v>40</v>
      </c>
      <c r="C4" s="237"/>
      <c r="D4" s="237"/>
      <c r="E4" s="237"/>
      <c r="F4" s="237"/>
      <c r="G4" s="237"/>
      <c r="H4" s="237"/>
      <c r="I4" s="238"/>
      <c r="J4" s="236" t="s">
        <v>41</v>
      </c>
      <c r="K4" s="237"/>
      <c r="L4" s="237"/>
      <c r="M4" s="237"/>
      <c r="N4" s="237"/>
      <c r="O4" s="237"/>
      <c r="P4" s="237"/>
      <c r="Q4" s="239"/>
      <c r="R4" s="73"/>
      <c r="S4" s="73"/>
      <c r="T4" s="73"/>
      <c r="U4" s="73"/>
    </row>
    <row r="5" spans="1:21" ht="16.5" x14ac:dyDescent="0.25">
      <c r="A5" s="193"/>
      <c r="B5" s="240">
        <v>43678</v>
      </c>
      <c r="C5" s="209"/>
      <c r="D5" s="210"/>
      <c r="E5" s="206" t="s">
        <v>42</v>
      </c>
      <c r="F5" s="240">
        <v>43313</v>
      </c>
      <c r="G5" s="209"/>
      <c r="H5" s="210"/>
      <c r="I5" s="206" t="s">
        <v>43</v>
      </c>
      <c r="J5" s="213" t="s">
        <v>129</v>
      </c>
      <c r="K5" s="214"/>
      <c r="L5" s="215"/>
      <c r="M5" s="206" t="s">
        <v>42</v>
      </c>
      <c r="N5" s="213" t="s">
        <v>130</v>
      </c>
      <c r="O5" s="214"/>
      <c r="P5" s="215"/>
      <c r="Q5" s="221" t="s">
        <v>43</v>
      </c>
      <c r="R5" s="74"/>
      <c r="S5" s="74"/>
      <c r="T5" s="74"/>
      <c r="U5" s="74"/>
    </row>
    <row r="6" spans="1:21" ht="29.25" thickBot="1" x14ac:dyDescent="0.3">
      <c r="A6" s="235"/>
      <c r="B6" s="75" t="s">
        <v>44</v>
      </c>
      <c r="C6" s="76" t="s">
        <v>92</v>
      </c>
      <c r="D6" s="76" t="s">
        <v>46</v>
      </c>
      <c r="E6" s="229"/>
      <c r="F6" s="75" t="s">
        <v>44</v>
      </c>
      <c r="G6" s="76" t="s">
        <v>92</v>
      </c>
      <c r="H6" s="76" t="s">
        <v>46</v>
      </c>
      <c r="I6" s="229"/>
      <c r="J6" s="75" t="s">
        <v>44</v>
      </c>
      <c r="K6" s="76" t="s">
        <v>92</v>
      </c>
      <c r="L6" s="76" t="s">
        <v>46</v>
      </c>
      <c r="M6" s="229"/>
      <c r="N6" s="75" t="s">
        <v>44</v>
      </c>
      <c r="O6" s="76" t="s">
        <v>92</v>
      </c>
      <c r="P6" s="76" t="s">
        <v>46</v>
      </c>
      <c r="Q6" s="230"/>
      <c r="R6" s="77"/>
      <c r="S6" s="77"/>
      <c r="T6" s="77"/>
      <c r="U6" s="77"/>
    </row>
    <row r="7" spans="1:21" ht="18.75" thickTop="1" thickBot="1" x14ac:dyDescent="0.35">
      <c r="A7" s="93" t="s">
        <v>47</v>
      </c>
      <c r="B7" s="47">
        <f>SUM(B8:B491)</f>
        <v>78876.626359999951</v>
      </c>
      <c r="C7" s="47">
        <f>SUM(C8:C491)</f>
        <v>5197.8390000000018</v>
      </c>
      <c r="D7" s="49">
        <f t="shared" ref="D7:D38" si="0">C7+B7</f>
        <v>84074.465359999958</v>
      </c>
      <c r="E7" s="50">
        <f>D7/$D$7</f>
        <v>1</v>
      </c>
      <c r="F7" s="47">
        <f>SUM(F8:F491)</f>
        <v>75342.259180000037</v>
      </c>
      <c r="G7" s="47">
        <f>SUM(G8:G491)</f>
        <v>10579.089</v>
      </c>
      <c r="H7" s="49">
        <f t="shared" ref="H7:H38" si="1">G7+F7</f>
        <v>85921.34818000003</v>
      </c>
      <c r="I7" s="78">
        <f>(D7/H7-1)</f>
        <v>-2.1495040046752623E-2</v>
      </c>
      <c r="J7" s="47">
        <f>SUM(J8:J491)</f>
        <v>652566.81335999933</v>
      </c>
      <c r="K7" s="47">
        <f>SUM(K8:K491)</f>
        <v>98068.9</v>
      </c>
      <c r="L7" s="49">
        <f t="shared" ref="L7:L38" si="2">K7+J7</f>
        <v>750635.71335999935</v>
      </c>
      <c r="M7" s="50">
        <f t="shared" ref="M7" si="3">L7/$L$7</f>
        <v>1</v>
      </c>
      <c r="N7" s="47">
        <f>SUM(N8:N491)</f>
        <v>579687.77987999981</v>
      </c>
      <c r="O7" s="47">
        <f>SUM(O8:O491)</f>
        <v>188970.02500000014</v>
      </c>
      <c r="P7" s="49">
        <f t="shared" ref="P7:P38" si="4">O7+N7</f>
        <v>768657.80487999995</v>
      </c>
      <c r="Q7" s="51">
        <f t="shared" ref="Q7" si="5">(L7/P7-1)</f>
        <v>-2.3446182951091132E-2</v>
      </c>
      <c r="R7" s="79"/>
      <c r="S7" s="79"/>
      <c r="T7" s="79"/>
      <c r="U7" s="79"/>
    </row>
    <row r="8" spans="1:21" ht="15.75" thickTop="1" x14ac:dyDescent="0.25">
      <c r="A8" s="80" t="s">
        <v>48</v>
      </c>
      <c r="B8" s="81">
        <v>54973.473180000001</v>
      </c>
      <c r="C8" s="82">
        <v>3484.7449999999999</v>
      </c>
      <c r="D8" s="57">
        <f t="shared" si="0"/>
        <v>58458.218180000003</v>
      </c>
      <c r="E8" s="55">
        <f>IFERROR(D8/$D$7,"")</f>
        <v>0.69531477755685644</v>
      </c>
      <c r="F8" s="53">
        <v>51071.095179999997</v>
      </c>
      <c r="G8" s="54">
        <v>8411.1149999999998</v>
      </c>
      <c r="H8" s="54">
        <f t="shared" si="1"/>
        <v>59482.210179999995</v>
      </c>
      <c r="I8" s="55">
        <f>IFERROR(D8/H8-1,"")</f>
        <v>-1.7215096697000276E-2</v>
      </c>
      <c r="J8" s="53">
        <v>450864.11718</v>
      </c>
      <c r="K8" s="54">
        <v>77039.127999999997</v>
      </c>
      <c r="L8" s="54">
        <f t="shared" si="2"/>
        <v>527903.24517999997</v>
      </c>
      <c r="M8" s="55">
        <f>IFERROR(L8/$L$7,"")</f>
        <v>0.70327488525292359</v>
      </c>
      <c r="N8" s="54">
        <v>391300.77100000001</v>
      </c>
      <c r="O8" s="54">
        <v>145904.42499999999</v>
      </c>
      <c r="P8" s="54">
        <f t="shared" si="4"/>
        <v>537205.196</v>
      </c>
      <c r="Q8" s="58">
        <f>IFERROR(L8/P8-1,"")</f>
        <v>-1.7315452064242565E-2</v>
      </c>
      <c r="R8" s="83"/>
      <c r="S8" s="83"/>
      <c r="T8" s="83"/>
      <c r="U8" s="83"/>
    </row>
    <row r="9" spans="1:21" x14ac:dyDescent="0.25">
      <c r="A9" s="84" t="s">
        <v>49</v>
      </c>
      <c r="B9" s="85">
        <v>10159.89618</v>
      </c>
      <c r="C9" s="86">
        <v>0.23899999999999999</v>
      </c>
      <c r="D9" s="64">
        <f t="shared" si="0"/>
        <v>10160.135179999999</v>
      </c>
      <c r="E9" s="62">
        <f t="shared" ref="E9:E72" si="6">IFERROR(D9/$D$7,"")</f>
        <v>0.12084686041707354</v>
      </c>
      <c r="F9" s="60">
        <v>10880.63</v>
      </c>
      <c r="G9" s="61">
        <v>0.29399999999999998</v>
      </c>
      <c r="H9" s="61">
        <f t="shared" si="1"/>
        <v>10880.923999999999</v>
      </c>
      <c r="I9" s="62">
        <f t="shared" ref="I9:I72" si="7">IFERROR(D9/H9-1,"")</f>
        <v>-6.6243346612842813E-2</v>
      </c>
      <c r="J9" s="60">
        <v>82455.635180000012</v>
      </c>
      <c r="K9" s="61">
        <v>2802.3539999999998</v>
      </c>
      <c r="L9" s="61">
        <f t="shared" si="2"/>
        <v>85257.989180000019</v>
      </c>
      <c r="M9" s="62">
        <f t="shared" ref="M9:M72" si="8">IFERROR(L9/$L$7,"")</f>
        <v>0.11358104558916839</v>
      </c>
      <c r="N9" s="61">
        <v>75060.460439999995</v>
      </c>
      <c r="O9" s="61">
        <v>18381.076000000001</v>
      </c>
      <c r="P9" s="61">
        <f t="shared" si="4"/>
        <v>93441.536439999996</v>
      </c>
      <c r="Q9" s="65">
        <f t="shared" ref="Q9:Q72" si="9">IFERROR(L9/P9-1,"")</f>
        <v>-8.7579331117427994E-2</v>
      </c>
      <c r="R9" s="83"/>
      <c r="S9" s="83"/>
      <c r="T9" s="83"/>
      <c r="U9" s="83"/>
    </row>
    <row r="10" spans="1:21" x14ac:dyDescent="0.25">
      <c r="A10" s="84" t="s">
        <v>50</v>
      </c>
      <c r="B10" s="85">
        <v>3144.922</v>
      </c>
      <c r="C10" s="86">
        <v>25.343</v>
      </c>
      <c r="D10" s="64">
        <f t="shared" si="0"/>
        <v>3170.2649999999999</v>
      </c>
      <c r="E10" s="62">
        <f t="shared" si="6"/>
        <v>3.7707822302826252E-2</v>
      </c>
      <c r="F10" s="60">
        <v>3012.0659999999998</v>
      </c>
      <c r="G10" s="61">
        <v>116.10299999999999</v>
      </c>
      <c r="H10" s="61">
        <f t="shared" si="1"/>
        <v>3128.1689999999999</v>
      </c>
      <c r="I10" s="62">
        <f t="shared" si="7"/>
        <v>1.3457073450954926E-2</v>
      </c>
      <c r="J10" s="60">
        <v>27860.418000000001</v>
      </c>
      <c r="K10" s="61">
        <v>477.02</v>
      </c>
      <c r="L10" s="61">
        <f t="shared" si="2"/>
        <v>28337.438000000002</v>
      </c>
      <c r="M10" s="62">
        <f t="shared" si="8"/>
        <v>3.7751252032967919E-2</v>
      </c>
      <c r="N10" s="61">
        <v>26229.767</v>
      </c>
      <c r="O10" s="61">
        <v>3326.33</v>
      </c>
      <c r="P10" s="61">
        <f t="shared" si="4"/>
        <v>29556.097000000002</v>
      </c>
      <c r="Q10" s="65">
        <f t="shared" si="9"/>
        <v>-4.1232067955386698E-2</v>
      </c>
      <c r="R10" s="83"/>
      <c r="S10" s="83"/>
      <c r="T10" s="83"/>
      <c r="U10" s="83"/>
    </row>
    <row r="11" spans="1:21" x14ac:dyDescent="0.25">
      <c r="A11" s="84" t="s">
        <v>51</v>
      </c>
      <c r="B11" s="85">
        <v>2243.518</v>
      </c>
      <c r="C11" s="86">
        <v>79.888999999999996</v>
      </c>
      <c r="D11" s="64">
        <f t="shared" si="0"/>
        <v>2323.4070000000002</v>
      </c>
      <c r="E11" s="62">
        <f t="shared" si="6"/>
        <v>2.7635108829433076E-2</v>
      </c>
      <c r="F11" s="60">
        <v>2368.1909999999998</v>
      </c>
      <c r="G11" s="61">
        <v>84.763000000000005</v>
      </c>
      <c r="H11" s="61">
        <f t="shared" si="1"/>
        <v>2452.9539999999997</v>
      </c>
      <c r="I11" s="62">
        <f t="shared" si="7"/>
        <v>-5.2812649564565661E-2</v>
      </c>
      <c r="J11" s="60">
        <v>20078.396000000001</v>
      </c>
      <c r="K11" s="61">
        <v>1552.375</v>
      </c>
      <c r="L11" s="61">
        <f t="shared" si="2"/>
        <v>21630.771000000001</v>
      </c>
      <c r="M11" s="62">
        <f t="shared" si="8"/>
        <v>2.8816602534372144E-2</v>
      </c>
      <c r="N11" s="61">
        <v>21593.398000000001</v>
      </c>
      <c r="O11" s="61">
        <v>630.07799999999997</v>
      </c>
      <c r="P11" s="61">
        <f t="shared" si="4"/>
        <v>22223.476000000002</v>
      </c>
      <c r="Q11" s="65">
        <f t="shared" si="9"/>
        <v>-2.6670220266172606E-2</v>
      </c>
      <c r="R11" s="83"/>
      <c r="S11" s="83"/>
      <c r="T11" s="83"/>
      <c r="U11" s="83"/>
    </row>
    <row r="12" spans="1:21" x14ac:dyDescent="0.25">
      <c r="A12" s="84" t="s">
        <v>60</v>
      </c>
      <c r="B12" s="85">
        <v>1634.203</v>
      </c>
      <c r="C12" s="86">
        <v>1.228</v>
      </c>
      <c r="D12" s="64">
        <f t="shared" si="0"/>
        <v>1635.431</v>
      </c>
      <c r="E12" s="62">
        <f t="shared" si="6"/>
        <v>1.9452172463984382E-2</v>
      </c>
      <c r="F12" s="60">
        <v>1227.6389999999999</v>
      </c>
      <c r="G12" s="61">
        <v>12.917999999999999</v>
      </c>
      <c r="H12" s="61">
        <f t="shared" si="1"/>
        <v>1240.5569999999998</v>
      </c>
      <c r="I12" s="62">
        <f t="shared" si="7"/>
        <v>0.31830379418277466</v>
      </c>
      <c r="J12" s="60">
        <v>11930.002</v>
      </c>
      <c r="K12" s="61">
        <v>293.28199999999998</v>
      </c>
      <c r="L12" s="61">
        <f t="shared" si="2"/>
        <v>12223.284</v>
      </c>
      <c r="M12" s="62">
        <f t="shared" si="8"/>
        <v>1.6283909468264007E-2</v>
      </c>
      <c r="N12" s="61">
        <v>8528.3179999999993</v>
      </c>
      <c r="O12" s="61">
        <v>3236.77</v>
      </c>
      <c r="P12" s="61">
        <f t="shared" si="4"/>
        <v>11765.088</v>
      </c>
      <c r="Q12" s="65">
        <f t="shared" si="9"/>
        <v>3.8945395053568754E-2</v>
      </c>
      <c r="R12" s="83"/>
      <c r="S12" s="83"/>
      <c r="T12" s="83"/>
      <c r="U12" s="83"/>
    </row>
    <row r="13" spans="1:21" x14ac:dyDescent="0.25">
      <c r="A13" s="84" t="s">
        <v>52</v>
      </c>
      <c r="B13" s="85">
        <v>1583.2909999999999</v>
      </c>
      <c r="C13" s="86">
        <v>16.379000000000001</v>
      </c>
      <c r="D13" s="64">
        <f t="shared" si="0"/>
        <v>1599.6699999999998</v>
      </c>
      <c r="E13" s="62">
        <f t="shared" si="6"/>
        <v>1.9026823342263841E-2</v>
      </c>
      <c r="F13" s="60">
        <v>1563.098</v>
      </c>
      <c r="G13" s="61">
        <v>25.736999999999998</v>
      </c>
      <c r="H13" s="61">
        <f t="shared" si="1"/>
        <v>1588.835</v>
      </c>
      <c r="I13" s="62">
        <f t="shared" si="7"/>
        <v>6.8194620586781163E-3</v>
      </c>
      <c r="J13" s="60">
        <v>13293.085999999999</v>
      </c>
      <c r="K13" s="61">
        <v>322.81599999999997</v>
      </c>
      <c r="L13" s="61">
        <f t="shared" si="2"/>
        <v>13615.902</v>
      </c>
      <c r="M13" s="62">
        <f t="shared" si="8"/>
        <v>1.8139160924081844E-2</v>
      </c>
      <c r="N13" s="61">
        <v>11860.51944</v>
      </c>
      <c r="O13" s="61">
        <v>1089.3920000000001</v>
      </c>
      <c r="P13" s="61">
        <f t="shared" si="4"/>
        <v>12949.91144</v>
      </c>
      <c r="Q13" s="65">
        <f t="shared" si="9"/>
        <v>5.1428194168407382E-2</v>
      </c>
      <c r="R13" s="83"/>
      <c r="S13" s="83"/>
      <c r="T13" s="83"/>
      <c r="U13" s="83"/>
    </row>
    <row r="14" spans="1:21" x14ac:dyDescent="0.25">
      <c r="A14" s="84" t="s">
        <v>83</v>
      </c>
      <c r="B14" s="85">
        <v>1237.4670000000001</v>
      </c>
      <c r="C14" s="86">
        <v>51.996000000000002</v>
      </c>
      <c r="D14" s="64">
        <f t="shared" si="0"/>
        <v>1289.4630000000002</v>
      </c>
      <c r="E14" s="62">
        <f t="shared" si="6"/>
        <v>1.5337153730072805E-2</v>
      </c>
      <c r="F14" s="60">
        <v>1110.33</v>
      </c>
      <c r="G14" s="61">
        <v>207.8</v>
      </c>
      <c r="H14" s="61">
        <f t="shared" si="1"/>
        <v>1318.1299999999999</v>
      </c>
      <c r="I14" s="62">
        <f t="shared" si="7"/>
        <v>-2.1748234240931974E-2</v>
      </c>
      <c r="J14" s="60">
        <v>10842.183999999999</v>
      </c>
      <c r="K14" s="61">
        <v>720.37199999999996</v>
      </c>
      <c r="L14" s="61">
        <f t="shared" si="2"/>
        <v>11562.555999999999</v>
      </c>
      <c r="M14" s="62">
        <f t="shared" si="8"/>
        <v>1.5403684895624839E-2</v>
      </c>
      <c r="N14" s="61">
        <v>9217.3690000000006</v>
      </c>
      <c r="O14" s="61">
        <v>1077.393</v>
      </c>
      <c r="P14" s="61">
        <f t="shared" si="4"/>
        <v>10294.762000000001</v>
      </c>
      <c r="Q14" s="65">
        <f t="shared" si="9"/>
        <v>0.12314942297840381</v>
      </c>
      <c r="R14" s="83"/>
      <c r="S14" s="83"/>
      <c r="T14" s="83"/>
      <c r="U14" s="83"/>
    </row>
    <row r="15" spans="1:21" x14ac:dyDescent="0.25">
      <c r="A15" s="84" t="s">
        <v>93</v>
      </c>
      <c r="B15" s="85">
        <v>652.27499999999998</v>
      </c>
      <c r="C15" s="86">
        <v>3.68</v>
      </c>
      <c r="D15" s="64">
        <f t="shared" si="0"/>
        <v>655.95499999999993</v>
      </c>
      <c r="E15" s="62">
        <f t="shared" si="6"/>
        <v>7.8020716181929255E-3</v>
      </c>
      <c r="F15" s="60">
        <v>746.60299999999995</v>
      </c>
      <c r="G15" s="61">
        <v>3.6320000000000001</v>
      </c>
      <c r="H15" s="61">
        <f t="shared" si="1"/>
        <v>750.2349999999999</v>
      </c>
      <c r="I15" s="62">
        <f t="shared" si="7"/>
        <v>-0.1256672909155131</v>
      </c>
      <c r="J15" s="60">
        <v>5030.6779999999999</v>
      </c>
      <c r="K15" s="61">
        <v>67.721999999999994</v>
      </c>
      <c r="L15" s="61">
        <f t="shared" si="2"/>
        <v>5098.3999999999996</v>
      </c>
      <c r="M15" s="62">
        <f t="shared" si="8"/>
        <v>6.792109553618913E-3</v>
      </c>
      <c r="N15" s="61">
        <v>5258.2430000000004</v>
      </c>
      <c r="O15" s="61">
        <v>50.881</v>
      </c>
      <c r="P15" s="61">
        <f t="shared" si="4"/>
        <v>5309.1240000000007</v>
      </c>
      <c r="Q15" s="65">
        <f t="shared" si="9"/>
        <v>-3.9690916994969627E-2</v>
      </c>
      <c r="R15" s="83"/>
      <c r="S15" s="83"/>
      <c r="T15" s="83"/>
      <c r="U15" s="83"/>
    </row>
    <row r="16" spans="1:21" x14ac:dyDescent="0.25">
      <c r="A16" s="84" t="s">
        <v>54</v>
      </c>
      <c r="B16" s="85">
        <v>430.30099999999999</v>
      </c>
      <c r="C16" s="86">
        <v>7.4219999999999997</v>
      </c>
      <c r="D16" s="64">
        <f t="shared" si="0"/>
        <v>437.72300000000001</v>
      </c>
      <c r="E16" s="62">
        <f t="shared" si="6"/>
        <v>5.2063726855199862E-3</v>
      </c>
      <c r="F16" s="60">
        <v>429.28800000000001</v>
      </c>
      <c r="G16" s="61">
        <v>6.7530000000000001</v>
      </c>
      <c r="H16" s="61">
        <f t="shared" si="1"/>
        <v>436.041</v>
      </c>
      <c r="I16" s="62">
        <f t="shared" si="7"/>
        <v>3.8574354246505571E-3</v>
      </c>
      <c r="J16" s="60">
        <v>3668.375</v>
      </c>
      <c r="K16" s="61">
        <v>119.453</v>
      </c>
      <c r="L16" s="61">
        <f t="shared" si="2"/>
        <v>3787.828</v>
      </c>
      <c r="M16" s="62">
        <f t="shared" si="8"/>
        <v>5.0461601181282798E-3</v>
      </c>
      <c r="N16" s="61">
        <v>3959.8510000000001</v>
      </c>
      <c r="O16" s="61">
        <v>97.516999999999996</v>
      </c>
      <c r="P16" s="61">
        <f t="shared" si="4"/>
        <v>4057.3679999999999</v>
      </c>
      <c r="Q16" s="65">
        <f t="shared" si="9"/>
        <v>-6.6432228972082341E-2</v>
      </c>
      <c r="R16" s="83"/>
      <c r="S16" s="83"/>
      <c r="T16" s="83"/>
      <c r="U16" s="83"/>
    </row>
    <row r="17" spans="1:21" x14ac:dyDescent="0.25">
      <c r="A17" s="84" t="s">
        <v>53</v>
      </c>
      <c r="B17" s="85">
        <v>321.57499999999999</v>
      </c>
      <c r="C17" s="86">
        <v>0.627</v>
      </c>
      <c r="D17" s="64">
        <f>C17+B17</f>
        <v>322.202</v>
      </c>
      <c r="E17" s="62">
        <f t="shared" si="6"/>
        <v>3.8323407543581454E-3</v>
      </c>
      <c r="F17" s="60">
        <v>326.512</v>
      </c>
      <c r="G17" s="61">
        <v>9.4870000000000001</v>
      </c>
      <c r="H17" s="61">
        <f>G17+F17</f>
        <v>335.99900000000002</v>
      </c>
      <c r="I17" s="62">
        <f t="shared" si="7"/>
        <v>-4.1062622210185196E-2</v>
      </c>
      <c r="J17" s="60">
        <v>4725.7740000000003</v>
      </c>
      <c r="K17" s="61">
        <v>143.285</v>
      </c>
      <c r="L17" s="61">
        <f>K17+J17</f>
        <v>4869.0590000000002</v>
      </c>
      <c r="M17" s="62">
        <f t="shared" si="8"/>
        <v>6.4865805254656671E-3</v>
      </c>
      <c r="N17" s="61">
        <v>3583.6109999999999</v>
      </c>
      <c r="O17" s="61">
        <v>153.315</v>
      </c>
      <c r="P17" s="61">
        <f>O17+N17</f>
        <v>3736.9259999999999</v>
      </c>
      <c r="Q17" s="65">
        <f t="shared" si="9"/>
        <v>0.30295836738538573</v>
      </c>
      <c r="R17" s="83"/>
      <c r="S17" s="83"/>
      <c r="T17" s="83"/>
      <c r="U17" s="83"/>
    </row>
    <row r="18" spans="1:21" x14ac:dyDescent="0.25">
      <c r="A18" s="84" t="s">
        <v>73</v>
      </c>
      <c r="B18" s="85">
        <v>282.06400000000002</v>
      </c>
      <c r="C18" s="86">
        <v>40.770000000000003</v>
      </c>
      <c r="D18" s="64">
        <f>C18+B18</f>
        <v>322.834</v>
      </c>
      <c r="E18" s="62">
        <f t="shared" si="6"/>
        <v>3.8398578999896261E-3</v>
      </c>
      <c r="F18" s="60">
        <v>259.971</v>
      </c>
      <c r="G18" s="61">
        <v>48.213000000000001</v>
      </c>
      <c r="H18" s="61">
        <f>G18+F18</f>
        <v>308.18400000000003</v>
      </c>
      <c r="I18" s="62">
        <f t="shared" si="7"/>
        <v>4.7536536614489977E-2</v>
      </c>
      <c r="J18" s="60">
        <v>2391.6959999999999</v>
      </c>
      <c r="K18" s="61">
        <v>386.64299999999997</v>
      </c>
      <c r="L18" s="61">
        <f>K18+J18</f>
        <v>2778.3389999999999</v>
      </c>
      <c r="M18" s="62">
        <f t="shared" si="8"/>
        <v>3.7013146997277612E-3</v>
      </c>
      <c r="N18" s="61">
        <v>2281.3530000000001</v>
      </c>
      <c r="O18" s="61">
        <v>217.10499999999999</v>
      </c>
      <c r="P18" s="61">
        <f>O18+N18</f>
        <v>2498.4580000000001</v>
      </c>
      <c r="Q18" s="65">
        <f t="shared" si="9"/>
        <v>0.11202149485802848</v>
      </c>
      <c r="R18" s="83"/>
      <c r="S18" s="83"/>
      <c r="T18" s="83"/>
      <c r="U18" s="83"/>
    </row>
    <row r="19" spans="1:21" x14ac:dyDescent="0.25">
      <c r="A19" s="84" t="s">
        <v>55</v>
      </c>
      <c r="B19" s="85">
        <v>278.34100000000001</v>
      </c>
      <c r="C19" s="86">
        <v>0.45400000000000001</v>
      </c>
      <c r="D19" s="64">
        <f>C19+B19</f>
        <v>278.79500000000002</v>
      </c>
      <c r="E19" s="62">
        <f t="shared" si="6"/>
        <v>3.3160484435580139E-3</v>
      </c>
      <c r="F19" s="60">
        <v>355.91899999999998</v>
      </c>
      <c r="G19" s="61">
        <v>2.6360000000000001</v>
      </c>
      <c r="H19" s="61">
        <f>G19+F19</f>
        <v>358.55500000000001</v>
      </c>
      <c r="I19" s="62">
        <f t="shared" si="7"/>
        <v>-0.22244843887269727</v>
      </c>
      <c r="J19" s="60">
        <v>3026.8409999999999</v>
      </c>
      <c r="K19" s="61">
        <v>35.695999999999998</v>
      </c>
      <c r="L19" s="61">
        <f>K19+J19</f>
        <v>3062.5369999999998</v>
      </c>
      <c r="M19" s="62">
        <f t="shared" si="8"/>
        <v>4.079924450025774E-3</v>
      </c>
      <c r="N19" s="61">
        <v>3220.3310000000001</v>
      </c>
      <c r="O19" s="61">
        <v>77.718999999999994</v>
      </c>
      <c r="P19" s="61">
        <f>O19+N19</f>
        <v>3298.05</v>
      </c>
      <c r="Q19" s="65">
        <f t="shared" si="9"/>
        <v>-7.1409772441291208E-2</v>
      </c>
      <c r="R19" s="83"/>
      <c r="S19" s="83"/>
      <c r="T19" s="83"/>
      <c r="U19" s="83"/>
    </row>
    <row r="20" spans="1:21" x14ac:dyDescent="0.25">
      <c r="A20" s="84" t="s">
        <v>94</v>
      </c>
      <c r="B20" s="85">
        <v>243.667</v>
      </c>
      <c r="C20" s="86">
        <v>1.1439999999999999</v>
      </c>
      <c r="D20" s="64">
        <f t="shared" si="0"/>
        <v>244.81100000000001</v>
      </c>
      <c r="E20" s="62">
        <f t="shared" si="6"/>
        <v>2.9118353468171269E-3</v>
      </c>
      <c r="F20" s="60">
        <v>222.53200000000001</v>
      </c>
      <c r="G20" s="61">
        <v>10.762</v>
      </c>
      <c r="H20" s="61">
        <f t="shared" si="1"/>
        <v>233.29400000000001</v>
      </c>
      <c r="I20" s="62">
        <f t="shared" si="7"/>
        <v>4.9366893276295176E-2</v>
      </c>
      <c r="J20" s="60">
        <v>2176.5970000000002</v>
      </c>
      <c r="K20" s="61">
        <v>53.639000000000003</v>
      </c>
      <c r="L20" s="61">
        <f t="shared" si="2"/>
        <v>2230.2360000000003</v>
      </c>
      <c r="M20" s="62">
        <f t="shared" si="8"/>
        <v>2.9711296176103941E-3</v>
      </c>
      <c r="N20" s="61">
        <v>2417.7979999999998</v>
      </c>
      <c r="O20" s="61">
        <v>162.81899999999999</v>
      </c>
      <c r="P20" s="61">
        <f t="shared" si="4"/>
        <v>2580.6169999999997</v>
      </c>
      <c r="Q20" s="65">
        <f t="shared" si="9"/>
        <v>-0.13577411913507487</v>
      </c>
      <c r="R20" s="83"/>
      <c r="S20" s="83"/>
      <c r="T20" s="83"/>
      <c r="U20" s="83"/>
    </row>
    <row r="21" spans="1:21" x14ac:dyDescent="0.25">
      <c r="A21" s="84" t="s">
        <v>95</v>
      </c>
      <c r="B21" s="85">
        <v>208.91200000000001</v>
      </c>
      <c r="C21" s="86">
        <v>2.5859999999999999</v>
      </c>
      <c r="D21" s="64">
        <f>C21+B21</f>
        <v>211.49800000000002</v>
      </c>
      <c r="E21" s="62">
        <f t="shared" si="6"/>
        <v>2.5156032702008031E-3</v>
      </c>
      <c r="F21" s="60">
        <v>207.76499999999999</v>
      </c>
      <c r="G21" s="61">
        <v>3.8690000000000002</v>
      </c>
      <c r="H21" s="61">
        <f>G21+F21</f>
        <v>211.63399999999999</v>
      </c>
      <c r="I21" s="62">
        <f t="shared" si="7"/>
        <v>-6.4261886086336428E-4</v>
      </c>
      <c r="J21" s="60">
        <v>1635.2829999999999</v>
      </c>
      <c r="K21" s="61">
        <v>32.607999999999997</v>
      </c>
      <c r="L21" s="61">
        <f>K21+J21</f>
        <v>1667.8909999999998</v>
      </c>
      <c r="M21" s="62">
        <f t="shared" si="8"/>
        <v>2.2219712842254436E-3</v>
      </c>
      <c r="N21" s="61">
        <v>1643.673</v>
      </c>
      <c r="O21" s="61">
        <v>23.693999999999999</v>
      </c>
      <c r="P21" s="61">
        <f>O21+N21</f>
        <v>1667.367</v>
      </c>
      <c r="Q21" s="65">
        <f t="shared" si="9"/>
        <v>3.1426794460953644E-4</v>
      </c>
      <c r="R21" s="83"/>
      <c r="S21" s="83"/>
      <c r="T21" s="83"/>
      <c r="U21" s="83"/>
    </row>
    <row r="22" spans="1:21" x14ac:dyDescent="0.25">
      <c r="A22" s="84" t="s">
        <v>61</v>
      </c>
      <c r="B22" s="85">
        <v>205.95400000000001</v>
      </c>
      <c r="C22" s="86">
        <v>0.501</v>
      </c>
      <c r="D22" s="64">
        <f t="shared" si="0"/>
        <v>206.45500000000001</v>
      </c>
      <c r="E22" s="62">
        <f t="shared" si="6"/>
        <v>2.4556207299799844E-3</v>
      </c>
      <c r="F22" s="60">
        <v>219.70400000000001</v>
      </c>
      <c r="G22" s="61">
        <v>0.57099999999999995</v>
      </c>
      <c r="H22" s="61">
        <f t="shared" si="1"/>
        <v>220.27500000000001</v>
      </c>
      <c r="I22" s="62">
        <f t="shared" si="7"/>
        <v>-6.2739757121779594E-2</v>
      </c>
      <c r="J22" s="60">
        <v>1585.3869999999999</v>
      </c>
      <c r="K22" s="61">
        <v>41.744999999999997</v>
      </c>
      <c r="L22" s="61">
        <f t="shared" si="2"/>
        <v>1627.1319999999998</v>
      </c>
      <c r="M22" s="62">
        <f t="shared" si="8"/>
        <v>2.1676719759530535E-3</v>
      </c>
      <c r="N22" s="61">
        <v>1553.7650000000001</v>
      </c>
      <c r="O22" s="61">
        <v>13.132999999999999</v>
      </c>
      <c r="P22" s="61">
        <f t="shared" si="4"/>
        <v>1566.8980000000001</v>
      </c>
      <c r="Q22" s="65">
        <f t="shared" si="9"/>
        <v>3.8441557778489566E-2</v>
      </c>
      <c r="R22" s="83"/>
      <c r="S22" s="83"/>
      <c r="T22" s="83"/>
      <c r="U22" s="83"/>
    </row>
    <row r="23" spans="1:21" x14ac:dyDescent="0.25">
      <c r="A23" s="84" t="s">
        <v>72</v>
      </c>
      <c r="B23" s="85">
        <v>171.23400000000001</v>
      </c>
      <c r="C23" s="86">
        <v>176.44200000000001</v>
      </c>
      <c r="D23" s="64">
        <f t="shared" si="0"/>
        <v>347.67600000000004</v>
      </c>
      <c r="E23" s="62">
        <f t="shared" si="6"/>
        <v>4.1353340578650123E-3</v>
      </c>
      <c r="F23" s="60">
        <v>164.79300000000001</v>
      </c>
      <c r="G23" s="61">
        <v>210.815</v>
      </c>
      <c r="H23" s="61">
        <f t="shared" si="1"/>
        <v>375.608</v>
      </c>
      <c r="I23" s="62">
        <f t="shared" si="7"/>
        <v>-7.4364763263828126E-2</v>
      </c>
      <c r="J23" s="60">
        <v>1424.326</v>
      </c>
      <c r="K23" s="61">
        <v>1763.51</v>
      </c>
      <c r="L23" s="61">
        <f t="shared" si="2"/>
        <v>3187.8360000000002</v>
      </c>
      <c r="M23" s="62">
        <f t="shared" si="8"/>
        <v>4.2468482957340155E-3</v>
      </c>
      <c r="N23" s="61">
        <v>1438.663</v>
      </c>
      <c r="O23" s="61">
        <v>2229.7890000000002</v>
      </c>
      <c r="P23" s="61">
        <f t="shared" si="4"/>
        <v>3668.4520000000002</v>
      </c>
      <c r="Q23" s="65">
        <f t="shared" si="9"/>
        <v>-0.13101329934261097</v>
      </c>
      <c r="R23" s="83"/>
      <c r="S23" s="83"/>
      <c r="T23" s="83"/>
      <c r="U23" s="83"/>
    </row>
    <row r="24" spans="1:21" x14ac:dyDescent="0.25">
      <c r="A24" s="84" t="s">
        <v>57</v>
      </c>
      <c r="B24" s="85">
        <v>139.333</v>
      </c>
      <c r="C24" s="86">
        <v>130.13499999999999</v>
      </c>
      <c r="D24" s="64">
        <f t="shared" si="0"/>
        <v>269.46799999999996</v>
      </c>
      <c r="E24" s="62">
        <f t="shared" si="6"/>
        <v>3.2051110744048161E-3</v>
      </c>
      <c r="F24" s="60">
        <v>123.822</v>
      </c>
      <c r="G24" s="61">
        <v>159.804</v>
      </c>
      <c r="H24" s="61">
        <f t="shared" si="1"/>
        <v>283.62599999999998</v>
      </c>
      <c r="I24" s="62">
        <f t="shared" si="7"/>
        <v>-4.9917849562452044E-2</v>
      </c>
      <c r="J24" s="60">
        <v>929.58100000000002</v>
      </c>
      <c r="K24" s="61">
        <v>1051.53</v>
      </c>
      <c r="L24" s="61">
        <f t="shared" si="2"/>
        <v>1981.1109999999999</v>
      </c>
      <c r="M24" s="62">
        <f t="shared" si="8"/>
        <v>2.6392442628823784E-3</v>
      </c>
      <c r="N24" s="61">
        <v>1126.4349999999999</v>
      </c>
      <c r="O24" s="61">
        <v>1200.1890000000001</v>
      </c>
      <c r="P24" s="61">
        <f t="shared" si="4"/>
        <v>2326.6239999999998</v>
      </c>
      <c r="Q24" s="65">
        <f t="shared" si="9"/>
        <v>-0.14850401268103486</v>
      </c>
      <c r="R24" s="83"/>
      <c r="S24" s="83"/>
      <c r="T24" s="83"/>
      <c r="U24" s="83"/>
    </row>
    <row r="25" spans="1:21" x14ac:dyDescent="0.25">
      <c r="A25" s="84" t="s">
        <v>97</v>
      </c>
      <c r="B25" s="85">
        <v>131.52799999999999</v>
      </c>
      <c r="C25" s="86">
        <v>0.36699999999999999</v>
      </c>
      <c r="D25" s="64">
        <f t="shared" si="0"/>
        <v>131.89499999999998</v>
      </c>
      <c r="E25" s="62">
        <f t="shared" si="6"/>
        <v>1.5687878529496014E-3</v>
      </c>
      <c r="F25" s="60">
        <v>132.49299999999999</v>
      </c>
      <c r="G25" s="61">
        <v>1.3</v>
      </c>
      <c r="H25" s="61">
        <f t="shared" si="1"/>
        <v>133.79300000000001</v>
      </c>
      <c r="I25" s="62">
        <f t="shared" si="7"/>
        <v>-1.4186093442855929E-2</v>
      </c>
      <c r="J25" s="60">
        <v>1096.6010000000001</v>
      </c>
      <c r="K25" s="61">
        <v>19.934000000000001</v>
      </c>
      <c r="L25" s="61">
        <f t="shared" si="2"/>
        <v>1116.5350000000001</v>
      </c>
      <c r="M25" s="62">
        <f t="shared" si="8"/>
        <v>1.4874525420621948E-3</v>
      </c>
      <c r="N25" s="61">
        <v>1152.6949999999999</v>
      </c>
      <c r="O25" s="61">
        <v>18.324999999999999</v>
      </c>
      <c r="P25" s="61">
        <f t="shared" si="4"/>
        <v>1171.02</v>
      </c>
      <c r="Q25" s="65">
        <f t="shared" si="9"/>
        <v>-4.6527813359293568E-2</v>
      </c>
      <c r="R25" s="83"/>
      <c r="S25" s="83"/>
      <c r="T25" s="83"/>
      <c r="U25" s="83"/>
    </row>
    <row r="26" spans="1:21" x14ac:dyDescent="0.25">
      <c r="A26" s="84" t="s">
        <v>77</v>
      </c>
      <c r="B26" s="85">
        <v>130.101</v>
      </c>
      <c r="C26" s="86">
        <v>153.69300000000001</v>
      </c>
      <c r="D26" s="64">
        <f t="shared" si="0"/>
        <v>283.79399999999998</v>
      </c>
      <c r="E26" s="62">
        <f t="shared" si="6"/>
        <v>3.3755076381968931E-3</v>
      </c>
      <c r="F26" s="60">
        <v>128.834</v>
      </c>
      <c r="G26" s="61">
        <v>200.30600000000001</v>
      </c>
      <c r="H26" s="61">
        <f t="shared" si="1"/>
        <v>329.14</v>
      </c>
      <c r="I26" s="62">
        <f t="shared" si="7"/>
        <v>-0.1377711612079966</v>
      </c>
      <c r="J26" s="60">
        <v>973.37199999999996</v>
      </c>
      <c r="K26" s="61">
        <v>1686.6980000000001</v>
      </c>
      <c r="L26" s="61">
        <f t="shared" si="2"/>
        <v>2660.07</v>
      </c>
      <c r="M26" s="62">
        <f t="shared" si="8"/>
        <v>3.5437562490771742E-3</v>
      </c>
      <c r="N26" s="61">
        <v>1093.2249999999999</v>
      </c>
      <c r="O26" s="61">
        <v>2090.4450000000002</v>
      </c>
      <c r="P26" s="61">
        <f t="shared" si="4"/>
        <v>3183.67</v>
      </c>
      <c r="Q26" s="65">
        <f t="shared" si="9"/>
        <v>-0.16446428178799932</v>
      </c>
      <c r="R26" s="83"/>
      <c r="S26" s="83"/>
      <c r="T26" s="83"/>
      <c r="U26" s="83"/>
    </row>
    <row r="27" spans="1:21" x14ac:dyDescent="0.25">
      <c r="A27" s="84" t="s">
        <v>101</v>
      </c>
      <c r="B27" s="85">
        <v>71.143000000000001</v>
      </c>
      <c r="C27" s="86">
        <v>0</v>
      </c>
      <c r="D27" s="64">
        <f t="shared" si="0"/>
        <v>71.143000000000001</v>
      </c>
      <c r="E27" s="62">
        <f t="shared" si="6"/>
        <v>8.4619033490574715E-4</v>
      </c>
      <c r="F27" s="60">
        <v>95.257999999999996</v>
      </c>
      <c r="G27" s="61">
        <v>0</v>
      </c>
      <c r="H27" s="61">
        <f t="shared" si="1"/>
        <v>95.257999999999996</v>
      </c>
      <c r="I27" s="62">
        <f t="shared" si="7"/>
        <v>-0.25315459069054569</v>
      </c>
      <c r="J27" s="60">
        <v>553.13199999999995</v>
      </c>
      <c r="K27" s="61">
        <v>20.655000000000001</v>
      </c>
      <c r="L27" s="61">
        <f t="shared" si="2"/>
        <v>573.78699999999992</v>
      </c>
      <c r="M27" s="62">
        <f t="shared" si="8"/>
        <v>7.644014130790709E-4</v>
      </c>
      <c r="N27" s="61">
        <v>688.197</v>
      </c>
      <c r="O27" s="61">
        <v>12.959</v>
      </c>
      <c r="P27" s="61">
        <f t="shared" si="4"/>
        <v>701.15599999999995</v>
      </c>
      <c r="Q27" s="65">
        <f t="shared" si="9"/>
        <v>-0.18165572283486131</v>
      </c>
      <c r="R27" s="83"/>
      <c r="S27" s="83"/>
      <c r="T27" s="83"/>
      <c r="U27" s="83"/>
    </row>
    <row r="28" spans="1:21" x14ac:dyDescent="0.25">
      <c r="A28" s="84" t="s">
        <v>81</v>
      </c>
      <c r="B28" s="85">
        <v>69.614999999999995</v>
      </c>
      <c r="C28" s="86">
        <v>41.536000000000001</v>
      </c>
      <c r="D28" s="64">
        <f t="shared" si="0"/>
        <v>111.151</v>
      </c>
      <c r="E28" s="62">
        <f t="shared" si="6"/>
        <v>1.3220541995011272E-3</v>
      </c>
      <c r="F28" s="60">
        <v>40.255000000000003</v>
      </c>
      <c r="G28" s="61">
        <v>48.25</v>
      </c>
      <c r="H28" s="61">
        <f t="shared" si="1"/>
        <v>88.504999999999995</v>
      </c>
      <c r="I28" s="62">
        <f t="shared" si="7"/>
        <v>0.25587254957347039</v>
      </c>
      <c r="J28" s="60">
        <v>314.82</v>
      </c>
      <c r="K28" s="61">
        <v>337.64100000000002</v>
      </c>
      <c r="L28" s="61">
        <f t="shared" si="2"/>
        <v>652.46100000000001</v>
      </c>
      <c r="M28" s="62">
        <f t="shared" si="8"/>
        <v>8.6921124106852153E-4</v>
      </c>
      <c r="N28" s="61">
        <v>283.875</v>
      </c>
      <c r="O28" s="61">
        <v>548.04499999999996</v>
      </c>
      <c r="P28" s="61">
        <f t="shared" si="4"/>
        <v>831.92</v>
      </c>
      <c r="Q28" s="65">
        <f t="shared" si="9"/>
        <v>-0.21571665544763918</v>
      </c>
      <c r="R28" s="83"/>
      <c r="S28" s="83"/>
      <c r="T28" s="83"/>
      <c r="U28" s="83"/>
    </row>
    <row r="29" spans="1:21" x14ac:dyDescent="0.25">
      <c r="A29" s="84" t="s">
        <v>98</v>
      </c>
      <c r="B29" s="85">
        <v>65.784999999999997</v>
      </c>
      <c r="C29" s="86">
        <v>37.301000000000002</v>
      </c>
      <c r="D29" s="64">
        <f t="shared" si="0"/>
        <v>103.086</v>
      </c>
      <c r="E29" s="62">
        <f t="shared" si="6"/>
        <v>1.2261273331753489E-3</v>
      </c>
      <c r="F29" s="60">
        <v>62.924999999999997</v>
      </c>
      <c r="G29" s="61">
        <v>53.68</v>
      </c>
      <c r="H29" s="61">
        <f t="shared" si="1"/>
        <v>116.60499999999999</v>
      </c>
      <c r="I29" s="62">
        <f t="shared" si="7"/>
        <v>-0.11593842459585779</v>
      </c>
      <c r="J29" s="60">
        <v>447.76499999999999</v>
      </c>
      <c r="K29" s="61">
        <v>405.678</v>
      </c>
      <c r="L29" s="61">
        <f t="shared" si="2"/>
        <v>853.44299999999998</v>
      </c>
      <c r="M29" s="62">
        <f t="shared" si="8"/>
        <v>1.1369602922032768E-3</v>
      </c>
      <c r="N29" s="61">
        <v>607.904</v>
      </c>
      <c r="O29" s="61">
        <v>192.739</v>
      </c>
      <c r="P29" s="61">
        <f t="shared" si="4"/>
        <v>800.64300000000003</v>
      </c>
      <c r="Q29" s="65">
        <f t="shared" si="9"/>
        <v>6.594699510268609E-2</v>
      </c>
      <c r="R29" s="83"/>
      <c r="S29" s="83"/>
      <c r="T29" s="83"/>
      <c r="U29" s="83"/>
    </row>
    <row r="30" spans="1:21" x14ac:dyDescent="0.25">
      <c r="A30" s="84" t="s">
        <v>66</v>
      </c>
      <c r="B30" s="85">
        <v>63.8</v>
      </c>
      <c r="C30" s="86">
        <v>6.1619999999999999</v>
      </c>
      <c r="D30" s="64">
        <f t="shared" si="0"/>
        <v>69.962000000000003</v>
      </c>
      <c r="E30" s="62">
        <f t="shared" si="6"/>
        <v>8.321432637178062E-4</v>
      </c>
      <c r="F30" s="60">
        <v>63.039000000000001</v>
      </c>
      <c r="G30" s="61">
        <v>6.5380000000000003</v>
      </c>
      <c r="H30" s="61">
        <f t="shared" si="1"/>
        <v>69.576999999999998</v>
      </c>
      <c r="I30" s="62">
        <f t="shared" si="7"/>
        <v>5.533437773977079E-3</v>
      </c>
      <c r="J30" s="60">
        <v>448.012</v>
      </c>
      <c r="K30" s="61">
        <v>94.370999999999995</v>
      </c>
      <c r="L30" s="61">
        <f t="shared" si="2"/>
        <v>542.38300000000004</v>
      </c>
      <c r="M30" s="62">
        <f t="shared" si="8"/>
        <v>7.2256487447444053E-4</v>
      </c>
      <c r="N30" s="61">
        <v>409.15899999999999</v>
      </c>
      <c r="O30" s="61">
        <v>42.579000000000001</v>
      </c>
      <c r="P30" s="61">
        <f t="shared" si="4"/>
        <v>451.738</v>
      </c>
      <c r="Q30" s="65">
        <f t="shared" si="9"/>
        <v>0.2006583462095286</v>
      </c>
      <c r="R30" s="83"/>
      <c r="S30" s="83"/>
      <c r="T30" s="83"/>
      <c r="U30" s="83"/>
    </row>
    <row r="31" spans="1:21" x14ac:dyDescent="0.25">
      <c r="A31" s="84" t="s">
        <v>68</v>
      </c>
      <c r="B31" s="85">
        <v>54.917999999999999</v>
      </c>
      <c r="C31" s="86">
        <v>0.51200000000000001</v>
      </c>
      <c r="D31" s="64">
        <f t="shared" si="0"/>
        <v>55.43</v>
      </c>
      <c r="E31" s="62">
        <f t="shared" si="6"/>
        <v>6.5929649106483514E-4</v>
      </c>
      <c r="F31" s="60">
        <v>44.281999999999996</v>
      </c>
      <c r="G31" s="61">
        <v>0.35099999999999998</v>
      </c>
      <c r="H31" s="61">
        <f t="shared" si="1"/>
        <v>44.632999999999996</v>
      </c>
      <c r="I31" s="62">
        <f t="shared" si="7"/>
        <v>0.24190621289180658</v>
      </c>
      <c r="J31" s="60">
        <v>251.614</v>
      </c>
      <c r="K31" s="61">
        <v>2.16</v>
      </c>
      <c r="L31" s="61">
        <f t="shared" si="2"/>
        <v>253.774</v>
      </c>
      <c r="M31" s="62">
        <f t="shared" si="8"/>
        <v>3.380787717440935E-4</v>
      </c>
      <c r="N31" s="61">
        <v>305.55500000000001</v>
      </c>
      <c r="O31" s="61">
        <v>2.0960000000000001</v>
      </c>
      <c r="P31" s="61">
        <f t="shared" si="4"/>
        <v>307.65100000000001</v>
      </c>
      <c r="Q31" s="65">
        <f t="shared" si="9"/>
        <v>-0.17512376036482902</v>
      </c>
      <c r="R31" s="83"/>
      <c r="S31" s="83"/>
      <c r="T31" s="83"/>
      <c r="U31" s="83"/>
    </row>
    <row r="32" spans="1:21" x14ac:dyDescent="0.25">
      <c r="A32" s="84" t="s">
        <v>99</v>
      </c>
      <c r="B32" s="85">
        <v>45.15</v>
      </c>
      <c r="C32" s="86">
        <v>6.6580000000000004</v>
      </c>
      <c r="D32" s="64">
        <f t="shared" si="0"/>
        <v>51.808</v>
      </c>
      <c r="E32" s="62">
        <f t="shared" si="6"/>
        <v>6.1621563429707692E-4</v>
      </c>
      <c r="F32" s="60">
        <v>46.09</v>
      </c>
      <c r="G32" s="61">
        <v>15.679</v>
      </c>
      <c r="H32" s="61">
        <f t="shared" si="1"/>
        <v>61.769000000000005</v>
      </c>
      <c r="I32" s="62">
        <f t="shared" si="7"/>
        <v>-0.16126212177629562</v>
      </c>
      <c r="J32" s="60">
        <v>351.84</v>
      </c>
      <c r="K32" s="61">
        <v>183.99700000000001</v>
      </c>
      <c r="L32" s="61">
        <f t="shared" si="2"/>
        <v>535.83699999999999</v>
      </c>
      <c r="M32" s="62">
        <f t="shared" si="8"/>
        <v>7.1384426621734227E-4</v>
      </c>
      <c r="N32" s="61">
        <v>421.39499999999998</v>
      </c>
      <c r="O32" s="61">
        <v>235.44800000000001</v>
      </c>
      <c r="P32" s="61">
        <f t="shared" si="4"/>
        <v>656.84299999999996</v>
      </c>
      <c r="Q32" s="65">
        <f t="shared" si="9"/>
        <v>-0.18422362725948205</v>
      </c>
      <c r="R32" s="83"/>
      <c r="S32" s="83"/>
      <c r="T32" s="83"/>
      <c r="U32" s="83"/>
    </row>
    <row r="33" spans="1:21" x14ac:dyDescent="0.25">
      <c r="A33" s="84" t="s">
        <v>106</v>
      </c>
      <c r="B33" s="85">
        <v>45</v>
      </c>
      <c r="C33" s="86">
        <v>39.695999999999998</v>
      </c>
      <c r="D33" s="64">
        <f t="shared" si="0"/>
        <v>84.695999999999998</v>
      </c>
      <c r="E33" s="62">
        <f t="shared" si="6"/>
        <v>1.0073926683605858E-3</v>
      </c>
      <c r="F33" s="60">
        <v>36</v>
      </c>
      <c r="G33" s="61">
        <v>47.347999999999999</v>
      </c>
      <c r="H33" s="61">
        <f t="shared" si="1"/>
        <v>83.347999999999999</v>
      </c>
      <c r="I33" s="62">
        <f t="shared" si="7"/>
        <v>1.6173153524979611E-2</v>
      </c>
      <c r="J33" s="60">
        <v>332.07600000000002</v>
      </c>
      <c r="K33" s="61">
        <v>454.88</v>
      </c>
      <c r="L33" s="61">
        <f t="shared" si="2"/>
        <v>786.95600000000002</v>
      </c>
      <c r="M33" s="62">
        <f t="shared" si="8"/>
        <v>1.0483860359873148E-3</v>
      </c>
      <c r="N33" s="61">
        <v>603.55999999999995</v>
      </c>
      <c r="O33" s="61">
        <v>255.488</v>
      </c>
      <c r="P33" s="61">
        <f t="shared" si="4"/>
        <v>859.048</v>
      </c>
      <c r="Q33" s="65">
        <f t="shared" si="9"/>
        <v>-8.392080535662727E-2</v>
      </c>
      <c r="R33" s="83"/>
      <c r="S33" s="83"/>
      <c r="T33" s="83"/>
      <c r="U33" s="83"/>
    </row>
    <row r="34" spans="1:21" x14ac:dyDescent="0.25">
      <c r="A34" s="84" t="s">
        <v>100</v>
      </c>
      <c r="B34" s="85">
        <v>44.305</v>
      </c>
      <c r="C34" s="86">
        <v>20.882999999999999</v>
      </c>
      <c r="D34" s="64">
        <f t="shared" si="0"/>
        <v>65.188000000000002</v>
      </c>
      <c r="E34" s="62">
        <f t="shared" si="6"/>
        <v>7.7536026807747559E-4</v>
      </c>
      <c r="F34" s="60">
        <v>41.365000000000002</v>
      </c>
      <c r="G34" s="61">
        <v>21.478999999999999</v>
      </c>
      <c r="H34" s="61">
        <f t="shared" si="1"/>
        <v>62.844000000000001</v>
      </c>
      <c r="I34" s="62">
        <f t="shared" si="7"/>
        <v>3.7298707911654239E-2</v>
      </c>
      <c r="J34" s="60">
        <v>353.84</v>
      </c>
      <c r="K34" s="61">
        <v>139.535</v>
      </c>
      <c r="L34" s="61">
        <f t="shared" si="2"/>
        <v>493.375</v>
      </c>
      <c r="M34" s="62">
        <f t="shared" si="8"/>
        <v>6.5727621430580795E-4</v>
      </c>
      <c r="N34" s="61">
        <v>355.97699999999998</v>
      </c>
      <c r="O34" s="61">
        <v>187.56299999999999</v>
      </c>
      <c r="P34" s="61">
        <f t="shared" si="4"/>
        <v>543.54</v>
      </c>
      <c r="Q34" s="65">
        <f t="shared" si="9"/>
        <v>-9.229311550207886E-2</v>
      </c>
      <c r="R34" s="83"/>
      <c r="S34" s="83"/>
      <c r="T34" s="83"/>
      <c r="U34" s="83"/>
    </row>
    <row r="35" spans="1:21" x14ac:dyDescent="0.25">
      <c r="A35" s="84" t="s">
        <v>85</v>
      </c>
      <c r="B35" s="85">
        <v>31.12</v>
      </c>
      <c r="C35" s="86">
        <v>33.378999999999998</v>
      </c>
      <c r="D35" s="64">
        <f t="shared" si="0"/>
        <v>64.498999999999995</v>
      </c>
      <c r="E35" s="62">
        <f t="shared" si="6"/>
        <v>7.6716515203302895E-4</v>
      </c>
      <c r="F35" s="60">
        <v>29.734999999999999</v>
      </c>
      <c r="G35" s="61">
        <v>30.35</v>
      </c>
      <c r="H35" s="61">
        <f t="shared" si="1"/>
        <v>60.085000000000001</v>
      </c>
      <c r="I35" s="62">
        <f t="shared" si="7"/>
        <v>7.3462594657568436E-2</v>
      </c>
      <c r="J35" s="60">
        <v>291.51499999999999</v>
      </c>
      <c r="K35" s="61">
        <v>234.96899999999999</v>
      </c>
      <c r="L35" s="61">
        <f t="shared" si="2"/>
        <v>526.48399999999992</v>
      </c>
      <c r="M35" s="62">
        <f t="shared" si="8"/>
        <v>7.0138416095784947E-4</v>
      </c>
      <c r="N35" s="61">
        <v>295.39600000000002</v>
      </c>
      <c r="O35" s="61">
        <v>248.916</v>
      </c>
      <c r="P35" s="61">
        <f t="shared" si="4"/>
        <v>544.31200000000001</v>
      </c>
      <c r="Q35" s="65">
        <f t="shared" si="9"/>
        <v>-3.2753273857640597E-2</v>
      </c>
      <c r="R35" s="83"/>
      <c r="S35" s="83"/>
      <c r="T35" s="83"/>
      <c r="U35" s="83"/>
    </row>
    <row r="36" spans="1:21" x14ac:dyDescent="0.25">
      <c r="A36" s="84" t="s">
        <v>58</v>
      </c>
      <c r="B36" s="85">
        <v>28.739000000000001</v>
      </c>
      <c r="C36" s="86">
        <v>0</v>
      </c>
      <c r="D36" s="64">
        <f t="shared" si="0"/>
        <v>28.739000000000001</v>
      </c>
      <c r="E36" s="62">
        <f t="shared" si="6"/>
        <v>3.418279245302597E-4</v>
      </c>
      <c r="F36" s="60">
        <v>23.565999999999999</v>
      </c>
      <c r="G36" s="61">
        <v>1.4999999999999999E-2</v>
      </c>
      <c r="H36" s="61">
        <f t="shared" si="1"/>
        <v>23.581</v>
      </c>
      <c r="I36" s="62">
        <f t="shared" si="7"/>
        <v>0.21873542258598033</v>
      </c>
      <c r="J36" s="60">
        <v>79.724000000000004</v>
      </c>
      <c r="K36" s="61">
        <v>38.875</v>
      </c>
      <c r="L36" s="61">
        <f t="shared" si="2"/>
        <v>118.599</v>
      </c>
      <c r="M36" s="62">
        <f t="shared" si="8"/>
        <v>1.5799807801460252E-4</v>
      </c>
      <c r="N36" s="61">
        <v>34.067999999999998</v>
      </c>
      <c r="O36" s="61">
        <v>25.783000000000001</v>
      </c>
      <c r="P36" s="61">
        <f t="shared" si="4"/>
        <v>59.850999999999999</v>
      </c>
      <c r="Q36" s="65">
        <f t="shared" si="9"/>
        <v>0.98157090107099298</v>
      </c>
      <c r="R36" s="83"/>
      <c r="S36" s="83"/>
      <c r="T36" s="83"/>
      <c r="U36" s="83"/>
    </row>
    <row r="37" spans="1:21" x14ac:dyDescent="0.25">
      <c r="A37" s="84" t="s">
        <v>104</v>
      </c>
      <c r="B37" s="85">
        <v>22.844999999999999</v>
      </c>
      <c r="C37" s="86">
        <v>0.47399999999999998</v>
      </c>
      <c r="D37" s="64">
        <f t="shared" si="0"/>
        <v>23.318999999999999</v>
      </c>
      <c r="E37" s="62">
        <f t="shared" si="6"/>
        <v>2.7736126420964982E-4</v>
      </c>
      <c r="F37" s="60">
        <v>22.515000000000001</v>
      </c>
      <c r="G37" s="61">
        <v>4.0759999999999996</v>
      </c>
      <c r="H37" s="61">
        <f t="shared" si="1"/>
        <v>26.591000000000001</v>
      </c>
      <c r="I37" s="62">
        <f t="shared" si="7"/>
        <v>-0.12304915196871125</v>
      </c>
      <c r="J37" s="60">
        <v>136.07599999999999</v>
      </c>
      <c r="K37" s="61">
        <v>71.361000000000004</v>
      </c>
      <c r="L37" s="61">
        <f t="shared" si="2"/>
        <v>207.43700000000001</v>
      </c>
      <c r="M37" s="62">
        <f t="shared" si="8"/>
        <v>2.7634842881571605E-4</v>
      </c>
      <c r="N37" s="61">
        <v>200.005</v>
      </c>
      <c r="O37" s="61">
        <v>46.384</v>
      </c>
      <c r="P37" s="61">
        <f t="shared" si="4"/>
        <v>246.38900000000001</v>
      </c>
      <c r="Q37" s="65">
        <f t="shared" si="9"/>
        <v>-0.15809147323947093</v>
      </c>
      <c r="R37" s="83"/>
      <c r="S37" s="83"/>
      <c r="T37" s="83"/>
      <c r="U37" s="83"/>
    </row>
    <row r="38" spans="1:21" x14ac:dyDescent="0.25">
      <c r="A38" s="84" t="s">
        <v>84</v>
      </c>
      <c r="B38" s="85">
        <v>19.87</v>
      </c>
      <c r="C38" s="86">
        <v>3.5579999999999998</v>
      </c>
      <c r="D38" s="64">
        <f t="shared" si="0"/>
        <v>23.428000000000001</v>
      </c>
      <c r="E38" s="62">
        <f t="shared" si="6"/>
        <v>2.7865773394672482E-4</v>
      </c>
      <c r="F38" s="60">
        <v>18.95</v>
      </c>
      <c r="G38" s="61">
        <v>5.0359999999999996</v>
      </c>
      <c r="H38" s="61">
        <f t="shared" si="1"/>
        <v>23.985999999999997</v>
      </c>
      <c r="I38" s="62">
        <f t="shared" si="7"/>
        <v>-2.3263570416075852E-2</v>
      </c>
      <c r="J38" s="60">
        <v>179.815</v>
      </c>
      <c r="K38" s="61">
        <v>29.103000000000002</v>
      </c>
      <c r="L38" s="61">
        <f t="shared" si="2"/>
        <v>208.91800000000001</v>
      </c>
      <c r="M38" s="62">
        <f t="shared" si="8"/>
        <v>2.7832142313725017E-4</v>
      </c>
      <c r="N38" s="61">
        <v>256.25599999999997</v>
      </c>
      <c r="O38" s="61">
        <v>52.731999999999999</v>
      </c>
      <c r="P38" s="61">
        <f t="shared" si="4"/>
        <v>308.98799999999994</v>
      </c>
      <c r="Q38" s="65">
        <f t="shared" si="9"/>
        <v>-0.3238637099175371</v>
      </c>
      <c r="R38" s="83"/>
      <c r="S38" s="83"/>
      <c r="T38" s="83"/>
      <c r="U38" s="83"/>
    </row>
    <row r="39" spans="1:21" x14ac:dyDescent="0.25">
      <c r="A39" s="84" t="s">
        <v>103</v>
      </c>
      <c r="B39" s="85">
        <v>18.082000000000001</v>
      </c>
      <c r="C39" s="86">
        <v>0.25</v>
      </c>
      <c r="D39" s="64">
        <f>C39+B39</f>
        <v>18.332000000000001</v>
      </c>
      <c r="E39" s="62">
        <f t="shared" si="6"/>
        <v>2.1804480018402592E-4</v>
      </c>
      <c r="F39" s="60">
        <v>24.242000000000001</v>
      </c>
      <c r="G39" s="61">
        <v>0.1</v>
      </c>
      <c r="H39" s="61">
        <f>G39+F39</f>
        <v>24.342000000000002</v>
      </c>
      <c r="I39" s="62">
        <f t="shared" si="7"/>
        <v>-0.24689836496590256</v>
      </c>
      <c r="J39" s="60">
        <v>201.05099999999999</v>
      </c>
      <c r="K39" s="61">
        <v>1.3540000000000001</v>
      </c>
      <c r="L39" s="61">
        <f>K39+J39</f>
        <v>202.405</v>
      </c>
      <c r="M39" s="62">
        <f t="shared" si="8"/>
        <v>2.6964477761655349E-4</v>
      </c>
      <c r="N39" s="61">
        <v>232.101</v>
      </c>
      <c r="O39" s="61">
        <v>33.58</v>
      </c>
      <c r="P39" s="61">
        <f>O39+N39</f>
        <v>265.68099999999998</v>
      </c>
      <c r="Q39" s="65">
        <f t="shared" si="9"/>
        <v>-0.23816531855872258</v>
      </c>
      <c r="R39" s="83"/>
      <c r="S39" s="83"/>
      <c r="T39" s="83"/>
      <c r="U39" s="83"/>
    </row>
    <row r="40" spans="1:21" x14ac:dyDescent="0.25">
      <c r="A40" s="84" t="s">
        <v>105</v>
      </c>
      <c r="B40" s="85">
        <v>16.324999999999999</v>
      </c>
      <c r="C40" s="86">
        <v>0.53400000000000003</v>
      </c>
      <c r="D40" s="64">
        <f>C40+B40</f>
        <v>16.858999999999998</v>
      </c>
      <c r="E40" s="62">
        <f t="shared" si="6"/>
        <v>2.0052461740685645E-4</v>
      </c>
      <c r="F40" s="60">
        <v>19.170000000000002</v>
      </c>
      <c r="G40" s="61">
        <v>0.66100000000000003</v>
      </c>
      <c r="H40" s="61">
        <f>G40+F40</f>
        <v>19.831000000000003</v>
      </c>
      <c r="I40" s="62">
        <f t="shared" si="7"/>
        <v>-0.14986637083354371</v>
      </c>
      <c r="J40" s="60">
        <v>69.745000000000005</v>
      </c>
      <c r="K40" s="61">
        <v>55.301000000000002</v>
      </c>
      <c r="L40" s="61">
        <f>K40+J40</f>
        <v>125.04600000000001</v>
      </c>
      <c r="M40" s="62">
        <f t="shared" si="8"/>
        <v>1.6658679806249622E-4</v>
      </c>
      <c r="N40" s="61">
        <v>110.717</v>
      </c>
      <c r="O40" s="61">
        <v>28.59</v>
      </c>
      <c r="P40" s="61">
        <f>O40+N40</f>
        <v>139.30699999999999</v>
      </c>
      <c r="Q40" s="65">
        <f t="shared" si="9"/>
        <v>-0.10237102227454453</v>
      </c>
      <c r="R40" s="83"/>
      <c r="S40" s="83"/>
      <c r="T40" s="83"/>
      <c r="U40" s="83"/>
    </row>
    <row r="41" spans="1:21" x14ac:dyDescent="0.25">
      <c r="A41" s="84" t="s">
        <v>126</v>
      </c>
      <c r="B41" s="85">
        <v>12.28</v>
      </c>
      <c r="C41" s="86">
        <v>0.48</v>
      </c>
      <c r="D41" s="64">
        <f t="shared" ref="D41:D104" si="10">C41+B41</f>
        <v>12.76</v>
      </c>
      <c r="E41" s="62">
        <f t="shared" si="6"/>
        <v>1.5177021876217384E-4</v>
      </c>
      <c r="F41" s="60">
        <v>0</v>
      </c>
      <c r="G41" s="61">
        <v>1.046</v>
      </c>
      <c r="H41" s="61">
        <f t="shared" ref="H41:H104" si="11">G41+F41</f>
        <v>1.046</v>
      </c>
      <c r="I41" s="62">
        <f t="shared" si="7"/>
        <v>11.198852772466539</v>
      </c>
      <c r="J41" s="60">
        <v>17.565000000000001</v>
      </c>
      <c r="K41" s="61">
        <v>11.331</v>
      </c>
      <c r="L41" s="61">
        <f t="shared" ref="L41:L104" si="12">K41+J41</f>
        <v>28.896000000000001</v>
      </c>
      <c r="M41" s="62">
        <f t="shared" si="8"/>
        <v>3.8495370638116298E-5</v>
      </c>
      <c r="N41" s="61">
        <v>15.95</v>
      </c>
      <c r="O41" s="61">
        <v>14.978</v>
      </c>
      <c r="P41" s="61">
        <f t="shared" ref="P41:P104" si="13">O41+N41</f>
        <v>30.927999999999997</v>
      </c>
      <c r="Q41" s="65">
        <f t="shared" si="9"/>
        <v>-6.5700982928090901E-2</v>
      </c>
      <c r="R41" s="83"/>
      <c r="S41" s="83"/>
      <c r="T41" s="83"/>
      <c r="U41" s="83"/>
    </row>
    <row r="42" spans="1:21" x14ac:dyDescent="0.25">
      <c r="A42" s="84" t="s">
        <v>75</v>
      </c>
      <c r="B42" s="85">
        <v>10.759</v>
      </c>
      <c r="C42" s="86">
        <v>7.4720000000000004</v>
      </c>
      <c r="D42" s="64">
        <f t="shared" si="10"/>
        <v>18.231000000000002</v>
      </c>
      <c r="E42" s="62">
        <f t="shared" si="6"/>
        <v>2.1684348418912159E-4</v>
      </c>
      <c r="F42" s="60">
        <v>10.834</v>
      </c>
      <c r="G42" s="61">
        <v>7.3879999999999999</v>
      </c>
      <c r="H42" s="61">
        <f t="shared" si="11"/>
        <v>18.222000000000001</v>
      </c>
      <c r="I42" s="62">
        <f t="shared" si="7"/>
        <v>4.9390846229835361E-4</v>
      </c>
      <c r="J42" s="60">
        <v>75.873999999999995</v>
      </c>
      <c r="K42" s="61">
        <v>77.088999999999999</v>
      </c>
      <c r="L42" s="61">
        <f t="shared" si="12"/>
        <v>152.96299999999999</v>
      </c>
      <c r="M42" s="62">
        <f t="shared" si="8"/>
        <v>2.0377794085403456E-4</v>
      </c>
      <c r="N42" s="61">
        <v>19.390999999999998</v>
      </c>
      <c r="O42" s="61">
        <v>28.411999999999999</v>
      </c>
      <c r="P42" s="61">
        <f t="shared" si="13"/>
        <v>47.802999999999997</v>
      </c>
      <c r="Q42" s="65">
        <f t="shared" si="9"/>
        <v>2.1998619333514635</v>
      </c>
      <c r="R42" s="83"/>
      <c r="S42" s="83"/>
      <c r="T42" s="83"/>
      <c r="U42" s="83"/>
    </row>
    <row r="43" spans="1:21" x14ac:dyDescent="0.25">
      <c r="A43" s="84" t="s">
        <v>102</v>
      </c>
      <c r="B43" s="85">
        <v>9.8490000000000002</v>
      </c>
      <c r="C43" s="86">
        <v>15.247</v>
      </c>
      <c r="D43" s="64">
        <f t="shared" si="10"/>
        <v>25.096</v>
      </c>
      <c r="E43" s="62">
        <f t="shared" si="6"/>
        <v>2.9849728918930363E-4</v>
      </c>
      <c r="F43" s="60">
        <v>5.5519999999999996</v>
      </c>
      <c r="G43" s="61">
        <v>14.541</v>
      </c>
      <c r="H43" s="61">
        <f t="shared" si="11"/>
        <v>20.093</v>
      </c>
      <c r="I43" s="62">
        <f t="shared" si="7"/>
        <v>0.24899218633354891</v>
      </c>
      <c r="J43" s="60">
        <v>92.03</v>
      </c>
      <c r="K43" s="61">
        <v>297.80399999999997</v>
      </c>
      <c r="L43" s="61">
        <f t="shared" si="12"/>
        <v>389.83399999999995</v>
      </c>
      <c r="M43" s="62">
        <f t="shared" si="8"/>
        <v>5.1933846613162467E-4</v>
      </c>
      <c r="N43" s="61">
        <v>7.7030000000000003</v>
      </c>
      <c r="O43" s="61">
        <v>225.45</v>
      </c>
      <c r="P43" s="61">
        <f t="shared" si="13"/>
        <v>233.15299999999999</v>
      </c>
      <c r="Q43" s="65">
        <f t="shared" si="9"/>
        <v>0.67200936723953775</v>
      </c>
      <c r="R43" s="83"/>
      <c r="S43" s="83"/>
      <c r="T43" s="83"/>
      <c r="U43" s="83"/>
    </row>
    <row r="44" spans="1:21" x14ac:dyDescent="0.25">
      <c r="A44" s="84" t="s">
        <v>56</v>
      </c>
      <c r="B44" s="85">
        <v>9.0640000000000001</v>
      </c>
      <c r="C44" s="86">
        <v>132.74700000000001</v>
      </c>
      <c r="D44" s="64">
        <f>C44+B44</f>
        <v>141.81100000000001</v>
      </c>
      <c r="E44" s="62">
        <f t="shared" si="6"/>
        <v>1.6867309163701124E-3</v>
      </c>
      <c r="F44" s="60">
        <v>11.599</v>
      </c>
      <c r="G44" s="61">
        <v>136.90199999999999</v>
      </c>
      <c r="H44" s="61">
        <f>G44+F44</f>
        <v>148.50099999999998</v>
      </c>
      <c r="I44" s="62">
        <f t="shared" si="7"/>
        <v>-4.5050201682143354E-2</v>
      </c>
      <c r="J44" s="60">
        <v>134.35499999999999</v>
      </c>
      <c r="K44" s="61">
        <v>1065.01</v>
      </c>
      <c r="L44" s="61">
        <f>K44+J44</f>
        <v>1199.365</v>
      </c>
      <c r="M44" s="62">
        <f t="shared" si="8"/>
        <v>1.5977990104299679E-3</v>
      </c>
      <c r="N44" s="61">
        <v>174.93799999999999</v>
      </c>
      <c r="O44" s="61">
        <v>1043.8699999999999</v>
      </c>
      <c r="P44" s="61">
        <f>O44+N44</f>
        <v>1218.808</v>
      </c>
      <c r="Q44" s="65">
        <f t="shared" si="9"/>
        <v>-1.595247159519797E-2</v>
      </c>
      <c r="R44" s="83"/>
      <c r="S44" s="83"/>
      <c r="T44" s="83"/>
      <c r="U44" s="83"/>
    </row>
    <row r="45" spans="1:21" x14ac:dyDescent="0.25">
      <c r="A45" s="84" t="s">
        <v>107</v>
      </c>
      <c r="B45" s="85">
        <v>7.2210000000000001</v>
      </c>
      <c r="C45" s="86">
        <v>2.827</v>
      </c>
      <c r="D45" s="64">
        <f t="shared" si="10"/>
        <v>10.048</v>
      </c>
      <c r="E45" s="62">
        <f t="shared" si="6"/>
        <v>1.1951310016632623E-4</v>
      </c>
      <c r="F45" s="60">
        <v>3.2570000000000001</v>
      </c>
      <c r="G45" s="61">
        <v>2.4910000000000001</v>
      </c>
      <c r="H45" s="61">
        <f t="shared" si="11"/>
        <v>5.7480000000000002</v>
      </c>
      <c r="I45" s="62">
        <f t="shared" si="7"/>
        <v>0.74808629088378553</v>
      </c>
      <c r="J45" s="60">
        <v>55.41</v>
      </c>
      <c r="K45" s="61">
        <v>45.268999999999998</v>
      </c>
      <c r="L45" s="61">
        <f t="shared" si="12"/>
        <v>100.679</v>
      </c>
      <c r="M45" s="62">
        <f t="shared" si="8"/>
        <v>1.341249799444529E-4</v>
      </c>
      <c r="N45" s="61">
        <v>5.3140000000000001</v>
      </c>
      <c r="O45" s="61">
        <v>33.375999999999998</v>
      </c>
      <c r="P45" s="61">
        <f t="shared" si="13"/>
        <v>38.69</v>
      </c>
      <c r="Q45" s="65">
        <f t="shared" si="9"/>
        <v>1.6021969501163094</v>
      </c>
      <c r="R45" s="83"/>
      <c r="S45" s="83"/>
      <c r="T45" s="83"/>
      <c r="U45" s="83"/>
    </row>
    <row r="46" spans="1:21" x14ac:dyDescent="0.25">
      <c r="A46" s="84" t="s">
        <v>67</v>
      </c>
      <c r="B46" s="85">
        <v>6.9829999999999997</v>
      </c>
      <c r="C46" s="86">
        <v>0.5</v>
      </c>
      <c r="D46" s="64">
        <f t="shared" si="10"/>
        <v>7.4829999999999997</v>
      </c>
      <c r="E46" s="62">
        <f t="shared" si="6"/>
        <v>8.9004431582864163E-5</v>
      </c>
      <c r="F46" s="60">
        <v>18.436</v>
      </c>
      <c r="G46" s="61">
        <v>0.57999999999999996</v>
      </c>
      <c r="H46" s="61">
        <f t="shared" si="11"/>
        <v>19.015999999999998</v>
      </c>
      <c r="I46" s="62">
        <f t="shared" si="7"/>
        <v>-0.60648927219183846</v>
      </c>
      <c r="J46" s="60">
        <v>177.499</v>
      </c>
      <c r="K46" s="61">
        <v>7.3</v>
      </c>
      <c r="L46" s="61">
        <f t="shared" si="12"/>
        <v>184.79900000000001</v>
      </c>
      <c r="M46" s="62">
        <f t="shared" si="8"/>
        <v>2.4618999164428482E-4</v>
      </c>
      <c r="N46" s="61">
        <v>235.19200000000001</v>
      </c>
      <c r="O46" s="61">
        <v>15.613</v>
      </c>
      <c r="P46" s="61">
        <f t="shared" si="13"/>
        <v>250.80500000000001</v>
      </c>
      <c r="Q46" s="65">
        <f t="shared" si="9"/>
        <v>-0.26317657143996331</v>
      </c>
      <c r="R46" s="83"/>
      <c r="S46" s="83"/>
      <c r="T46" s="83"/>
      <c r="U46" s="83"/>
    </row>
    <row r="47" spans="1:21" x14ac:dyDescent="0.25">
      <c r="A47" s="84" t="s">
        <v>111</v>
      </c>
      <c r="B47" s="85">
        <v>6.04</v>
      </c>
      <c r="C47" s="86">
        <v>0.10299999999999999</v>
      </c>
      <c r="D47" s="64">
        <f t="shared" si="10"/>
        <v>6.1429999999999998</v>
      </c>
      <c r="E47" s="62">
        <f t="shared" si="6"/>
        <v>7.3066179769281649E-5</v>
      </c>
      <c r="F47" s="60">
        <v>6.0350000000000001</v>
      </c>
      <c r="G47" s="61">
        <v>0</v>
      </c>
      <c r="H47" s="61">
        <f t="shared" si="11"/>
        <v>6.0350000000000001</v>
      </c>
      <c r="I47" s="62">
        <f t="shared" si="7"/>
        <v>1.7895608947804398E-2</v>
      </c>
      <c r="J47" s="60">
        <v>34.570999999999998</v>
      </c>
      <c r="K47" s="61">
        <v>3.41</v>
      </c>
      <c r="L47" s="61">
        <f t="shared" si="12"/>
        <v>37.980999999999995</v>
      </c>
      <c r="M47" s="62">
        <f t="shared" si="8"/>
        <v>5.0598445189863468E-5</v>
      </c>
      <c r="N47" s="61">
        <v>1.56</v>
      </c>
      <c r="O47" s="61">
        <v>1.73</v>
      </c>
      <c r="P47" s="61">
        <f t="shared" si="13"/>
        <v>3.29</v>
      </c>
      <c r="Q47" s="65">
        <f t="shared" si="9"/>
        <v>10.544376899696047</v>
      </c>
      <c r="R47" s="83"/>
      <c r="S47" s="83"/>
      <c r="T47" s="83"/>
      <c r="U47" s="83"/>
    </row>
    <row r="48" spans="1:21" x14ac:dyDescent="0.25">
      <c r="A48" s="84" t="s">
        <v>59</v>
      </c>
      <c r="B48" s="85">
        <v>5.1580000000000004</v>
      </c>
      <c r="C48" s="86">
        <v>49.582999999999998</v>
      </c>
      <c r="D48" s="64">
        <f t="shared" si="10"/>
        <v>54.741</v>
      </c>
      <c r="E48" s="62">
        <f t="shared" si="6"/>
        <v>6.5110137502038851E-4</v>
      </c>
      <c r="F48" s="60">
        <v>6.3680000000000003</v>
      </c>
      <c r="G48" s="61">
        <v>58.640999999999998</v>
      </c>
      <c r="H48" s="61">
        <f t="shared" si="11"/>
        <v>65.009</v>
      </c>
      <c r="I48" s="62">
        <f t="shared" si="7"/>
        <v>-0.15794736113461216</v>
      </c>
      <c r="J48" s="60">
        <v>56.497999999999998</v>
      </c>
      <c r="K48" s="61">
        <v>507.13499999999999</v>
      </c>
      <c r="L48" s="61">
        <f t="shared" si="12"/>
        <v>563.63300000000004</v>
      </c>
      <c r="M48" s="62">
        <f t="shared" si="8"/>
        <v>7.5087421230874188E-4</v>
      </c>
      <c r="N48" s="61">
        <v>39.688000000000002</v>
      </c>
      <c r="O48" s="61">
        <v>600.18700000000001</v>
      </c>
      <c r="P48" s="61">
        <f t="shared" si="13"/>
        <v>639.875</v>
      </c>
      <c r="Q48" s="65">
        <f t="shared" si="9"/>
        <v>-0.11915139675717912</v>
      </c>
      <c r="R48" s="83"/>
      <c r="S48" s="83"/>
      <c r="T48" s="83"/>
      <c r="U48" s="83"/>
    </row>
    <row r="49" spans="1:21" x14ac:dyDescent="0.25">
      <c r="A49" s="84" t="s">
        <v>63</v>
      </c>
      <c r="B49" s="85">
        <v>5.1429999999999998</v>
      </c>
      <c r="C49" s="86">
        <v>10.773</v>
      </c>
      <c r="D49" s="64">
        <f t="shared" si="10"/>
        <v>15.916</v>
      </c>
      <c r="E49" s="62">
        <f t="shared" si="6"/>
        <v>1.8930837004849208E-4</v>
      </c>
      <c r="F49" s="60">
        <v>118.72</v>
      </c>
      <c r="G49" s="61">
        <v>10.335000000000001</v>
      </c>
      <c r="H49" s="61">
        <f t="shared" si="11"/>
        <v>129.05500000000001</v>
      </c>
      <c r="I49" s="62">
        <f t="shared" si="7"/>
        <v>-0.87667273643020416</v>
      </c>
      <c r="J49" s="60">
        <v>1201.0319999999999</v>
      </c>
      <c r="K49" s="61">
        <v>48.365000000000002</v>
      </c>
      <c r="L49" s="61">
        <f t="shared" si="12"/>
        <v>1249.3969999999999</v>
      </c>
      <c r="M49" s="62">
        <f t="shared" si="8"/>
        <v>1.6644518476311803E-3</v>
      </c>
      <c r="N49" s="61">
        <v>1033.6759999999999</v>
      </c>
      <c r="O49" s="61">
        <v>47.722999999999999</v>
      </c>
      <c r="P49" s="61">
        <f t="shared" si="13"/>
        <v>1081.3989999999999</v>
      </c>
      <c r="Q49" s="65">
        <f t="shared" si="9"/>
        <v>0.15535246472393638</v>
      </c>
      <c r="R49" s="83"/>
      <c r="S49" s="83"/>
      <c r="T49" s="83"/>
      <c r="U49" s="83"/>
    </row>
    <row r="50" spans="1:21" x14ac:dyDescent="0.25">
      <c r="A50" s="84" t="s">
        <v>117</v>
      </c>
      <c r="B50" s="85">
        <v>4.8099999999999996</v>
      </c>
      <c r="C50" s="86">
        <v>3.1E-2</v>
      </c>
      <c r="D50" s="64">
        <f t="shared" si="10"/>
        <v>4.8409999999999993</v>
      </c>
      <c r="E50" s="62">
        <f t="shared" si="6"/>
        <v>5.7579908231009672E-5</v>
      </c>
      <c r="F50" s="60">
        <v>10.81</v>
      </c>
      <c r="G50" s="61">
        <v>0.09</v>
      </c>
      <c r="H50" s="61">
        <f t="shared" si="11"/>
        <v>10.9</v>
      </c>
      <c r="I50" s="62">
        <f t="shared" si="7"/>
        <v>-0.55587155963302759</v>
      </c>
      <c r="J50" s="60">
        <v>37.424999999999997</v>
      </c>
      <c r="K50" s="61">
        <v>3.8759999999999999</v>
      </c>
      <c r="L50" s="61">
        <f t="shared" si="12"/>
        <v>41.300999999999995</v>
      </c>
      <c r="M50" s="62">
        <f t="shared" si="8"/>
        <v>5.5021362912681373E-5</v>
      </c>
      <c r="N50" s="61">
        <v>81.08</v>
      </c>
      <c r="O50" s="61">
        <v>6.375</v>
      </c>
      <c r="P50" s="61">
        <f t="shared" si="13"/>
        <v>87.454999999999998</v>
      </c>
      <c r="Q50" s="65">
        <f t="shared" si="9"/>
        <v>-0.52774569778743352</v>
      </c>
      <c r="R50" s="83"/>
      <c r="S50" s="83"/>
      <c r="T50" s="83"/>
      <c r="U50" s="83"/>
    </row>
    <row r="51" spans="1:21" x14ac:dyDescent="0.25">
      <c r="A51" s="84" t="s">
        <v>71</v>
      </c>
      <c r="B51" s="85">
        <v>4.7869999999999999</v>
      </c>
      <c r="C51" s="86">
        <v>120.812</v>
      </c>
      <c r="D51" s="64">
        <f t="shared" si="10"/>
        <v>125.599</v>
      </c>
      <c r="E51" s="62">
        <f t="shared" si="6"/>
        <v>1.4939018578613067E-3</v>
      </c>
      <c r="F51" s="60">
        <v>5.5010000000000003</v>
      </c>
      <c r="G51" s="61">
        <v>112.818</v>
      </c>
      <c r="H51" s="61">
        <f t="shared" si="11"/>
        <v>118.319</v>
      </c>
      <c r="I51" s="62">
        <f t="shared" si="7"/>
        <v>6.1528579518082438E-2</v>
      </c>
      <c r="J51" s="60">
        <v>39.316000000000003</v>
      </c>
      <c r="K51" s="61">
        <v>933.755</v>
      </c>
      <c r="L51" s="61">
        <f t="shared" si="12"/>
        <v>973.07100000000003</v>
      </c>
      <c r="M51" s="62">
        <f t="shared" si="8"/>
        <v>1.2963292082711262E-3</v>
      </c>
      <c r="N51" s="61">
        <v>9.5920000000000005</v>
      </c>
      <c r="O51" s="61">
        <v>700.66800000000001</v>
      </c>
      <c r="P51" s="61">
        <f t="shared" si="13"/>
        <v>710.26</v>
      </c>
      <c r="Q51" s="65">
        <f t="shared" si="9"/>
        <v>0.37002083743981085</v>
      </c>
      <c r="R51" s="83"/>
      <c r="S51" s="83"/>
      <c r="T51" s="83"/>
      <c r="U51" s="83"/>
    </row>
    <row r="52" spans="1:21" x14ac:dyDescent="0.25">
      <c r="A52" s="84" t="s">
        <v>125</v>
      </c>
      <c r="B52" s="85">
        <v>4.18</v>
      </c>
      <c r="C52" s="86">
        <v>0.57099999999999995</v>
      </c>
      <c r="D52" s="64">
        <f t="shared" si="10"/>
        <v>4.7509999999999994</v>
      </c>
      <c r="E52" s="62">
        <f t="shared" si="6"/>
        <v>5.6509428631589956E-5</v>
      </c>
      <c r="F52" s="60">
        <v>0</v>
      </c>
      <c r="G52" s="61">
        <v>3.3380000000000001</v>
      </c>
      <c r="H52" s="61">
        <f t="shared" si="11"/>
        <v>3.3380000000000001</v>
      </c>
      <c r="I52" s="62">
        <f t="shared" si="7"/>
        <v>0.42330736968244431</v>
      </c>
      <c r="J52" s="60">
        <v>14.085000000000001</v>
      </c>
      <c r="K52" s="61">
        <v>4.6029999999999998</v>
      </c>
      <c r="L52" s="61">
        <f t="shared" si="12"/>
        <v>18.688000000000002</v>
      </c>
      <c r="M52" s="62">
        <f t="shared" si="8"/>
        <v>2.4896230844584628E-5</v>
      </c>
      <c r="N52" s="61">
        <v>22.92</v>
      </c>
      <c r="O52" s="61">
        <v>14.087</v>
      </c>
      <c r="P52" s="61">
        <f t="shared" si="13"/>
        <v>37.007000000000005</v>
      </c>
      <c r="Q52" s="65">
        <f t="shared" si="9"/>
        <v>-0.49501445672440347</v>
      </c>
      <c r="R52" s="83"/>
      <c r="S52" s="83"/>
      <c r="T52" s="83"/>
      <c r="U52" s="83"/>
    </row>
    <row r="53" spans="1:21" x14ac:dyDescent="0.25">
      <c r="A53" s="84" t="s">
        <v>76</v>
      </c>
      <c r="B53" s="85">
        <v>4.0949999999999998</v>
      </c>
      <c r="C53" s="86">
        <v>36.865000000000002</v>
      </c>
      <c r="D53" s="64">
        <f t="shared" si="10"/>
        <v>40.96</v>
      </c>
      <c r="E53" s="62">
        <f t="shared" si="6"/>
        <v>4.8718715991368655E-4</v>
      </c>
      <c r="F53" s="60">
        <v>5.15</v>
      </c>
      <c r="G53" s="61">
        <v>35.58</v>
      </c>
      <c r="H53" s="61">
        <f t="shared" si="11"/>
        <v>40.729999999999997</v>
      </c>
      <c r="I53" s="62">
        <f t="shared" si="7"/>
        <v>5.6469432850478896E-3</v>
      </c>
      <c r="J53" s="60">
        <v>38.941000000000003</v>
      </c>
      <c r="K53" s="61">
        <v>229.38499999999999</v>
      </c>
      <c r="L53" s="61">
        <f t="shared" si="12"/>
        <v>268.32600000000002</v>
      </c>
      <c r="M53" s="62">
        <f t="shared" si="8"/>
        <v>3.5746500629302308E-4</v>
      </c>
      <c r="N53" s="61">
        <v>133.929</v>
      </c>
      <c r="O53" s="61">
        <v>266.48099999999999</v>
      </c>
      <c r="P53" s="61">
        <f t="shared" si="13"/>
        <v>400.40999999999997</v>
      </c>
      <c r="Q53" s="65">
        <f t="shared" si="9"/>
        <v>-0.32987188132164524</v>
      </c>
      <c r="R53" s="83"/>
      <c r="S53" s="83"/>
      <c r="T53" s="83"/>
      <c r="U53" s="83"/>
    </row>
    <row r="54" spans="1:21" x14ac:dyDescent="0.25">
      <c r="A54" s="84" t="s">
        <v>62</v>
      </c>
      <c r="B54" s="85">
        <v>3.9239999999999999</v>
      </c>
      <c r="C54" s="86">
        <v>4.4859999999999998</v>
      </c>
      <c r="D54" s="64">
        <f t="shared" si="10"/>
        <v>8.41</v>
      </c>
      <c r="E54" s="62">
        <f t="shared" si="6"/>
        <v>1.0003037145688731E-4</v>
      </c>
      <c r="F54" s="60">
        <v>5.7640000000000002</v>
      </c>
      <c r="G54" s="61">
        <v>3.4780000000000002</v>
      </c>
      <c r="H54" s="61">
        <f t="shared" si="11"/>
        <v>9.2420000000000009</v>
      </c>
      <c r="I54" s="62">
        <f t="shared" si="7"/>
        <v>-9.0023804371348271E-2</v>
      </c>
      <c r="J54" s="60">
        <v>66.495999999999995</v>
      </c>
      <c r="K54" s="61">
        <v>47.762999999999998</v>
      </c>
      <c r="L54" s="61">
        <f t="shared" si="12"/>
        <v>114.25899999999999</v>
      </c>
      <c r="M54" s="62">
        <f t="shared" si="8"/>
        <v>1.5221631207573816E-4</v>
      </c>
      <c r="N54" s="61">
        <v>144.45599999999999</v>
      </c>
      <c r="O54" s="61">
        <v>38.124000000000002</v>
      </c>
      <c r="P54" s="61">
        <f t="shared" si="13"/>
        <v>182.57999999999998</v>
      </c>
      <c r="Q54" s="65">
        <f t="shared" si="9"/>
        <v>-0.37419761200569612</v>
      </c>
      <c r="R54" s="83"/>
      <c r="S54" s="83"/>
      <c r="T54" s="83"/>
      <c r="U54" s="83"/>
    </row>
    <row r="55" spans="1:21" x14ac:dyDescent="0.25">
      <c r="A55" s="84" t="s">
        <v>96</v>
      </c>
      <c r="B55" s="85">
        <v>3.6680000000000001</v>
      </c>
      <c r="C55" s="86">
        <v>61</v>
      </c>
      <c r="D55" s="64">
        <f t="shared" si="10"/>
        <v>64.668000000000006</v>
      </c>
      <c r="E55" s="62">
        <f t="shared" si="6"/>
        <v>7.6917527483638388E-4</v>
      </c>
      <c r="F55" s="60">
        <v>2.8079999999999998</v>
      </c>
      <c r="G55" s="61">
        <v>103.419</v>
      </c>
      <c r="H55" s="61">
        <f t="shared" si="11"/>
        <v>106.227</v>
      </c>
      <c r="I55" s="62">
        <f t="shared" si="7"/>
        <v>-0.39122821881442571</v>
      </c>
      <c r="J55" s="60">
        <v>22.149000000000001</v>
      </c>
      <c r="K55" s="61">
        <v>1171.2260000000001</v>
      </c>
      <c r="L55" s="61">
        <f t="shared" si="12"/>
        <v>1193.375</v>
      </c>
      <c r="M55" s="62">
        <f t="shared" si="8"/>
        <v>1.5898191076710285E-3</v>
      </c>
      <c r="N55" s="61">
        <v>69.341999999999999</v>
      </c>
      <c r="O55" s="61">
        <v>1026.173</v>
      </c>
      <c r="P55" s="61">
        <f t="shared" si="13"/>
        <v>1095.5150000000001</v>
      </c>
      <c r="Q55" s="65">
        <f t="shared" si="9"/>
        <v>8.9327850371742956E-2</v>
      </c>
      <c r="R55" s="83"/>
      <c r="S55" s="83"/>
      <c r="T55" s="83"/>
      <c r="U55" s="83"/>
    </row>
    <row r="56" spans="1:21" x14ac:dyDescent="0.25">
      <c r="A56" s="84" t="s">
        <v>118</v>
      </c>
      <c r="B56" s="85">
        <v>3.25</v>
      </c>
      <c r="C56" s="86">
        <v>4.5410000000000004</v>
      </c>
      <c r="D56" s="64">
        <f t="shared" si="10"/>
        <v>7.7910000000000004</v>
      </c>
      <c r="E56" s="62">
        <f t="shared" si="6"/>
        <v>9.2667850656433882E-5</v>
      </c>
      <c r="F56" s="60">
        <v>0</v>
      </c>
      <c r="G56" s="61">
        <v>5.1050000000000004</v>
      </c>
      <c r="H56" s="61">
        <f t="shared" si="11"/>
        <v>5.1050000000000004</v>
      </c>
      <c r="I56" s="62">
        <f t="shared" si="7"/>
        <v>0.52615083251714001</v>
      </c>
      <c r="J56" s="60">
        <v>14.395</v>
      </c>
      <c r="K56" s="61">
        <v>38.22</v>
      </c>
      <c r="L56" s="61">
        <f t="shared" si="12"/>
        <v>52.614999999999995</v>
      </c>
      <c r="M56" s="62">
        <f t="shared" si="8"/>
        <v>7.0093920477730097E-5</v>
      </c>
      <c r="N56" s="61">
        <v>29.54</v>
      </c>
      <c r="O56" s="61">
        <v>39.234000000000002</v>
      </c>
      <c r="P56" s="61">
        <f t="shared" si="13"/>
        <v>68.774000000000001</v>
      </c>
      <c r="Q56" s="65">
        <f t="shared" si="9"/>
        <v>-0.23495797830575516</v>
      </c>
      <c r="R56" s="83"/>
      <c r="S56" s="83"/>
      <c r="T56" s="83"/>
      <c r="U56" s="83"/>
    </row>
    <row r="57" spans="1:21" x14ac:dyDescent="0.25">
      <c r="A57" s="84" t="s">
        <v>132</v>
      </c>
      <c r="B57" s="85">
        <v>2.6</v>
      </c>
      <c r="C57" s="86">
        <v>0.92400000000000004</v>
      </c>
      <c r="D57" s="64">
        <f t="shared" si="10"/>
        <v>3.524</v>
      </c>
      <c r="E57" s="62">
        <f t="shared" si="6"/>
        <v>4.1915223426167759E-5</v>
      </c>
      <c r="F57" s="60">
        <v>1.92</v>
      </c>
      <c r="G57" s="61">
        <v>1.508</v>
      </c>
      <c r="H57" s="61">
        <f t="shared" si="11"/>
        <v>3.4279999999999999</v>
      </c>
      <c r="I57" s="62">
        <f t="shared" si="7"/>
        <v>2.8004667444574194E-2</v>
      </c>
      <c r="J57" s="60">
        <v>40.698999999999998</v>
      </c>
      <c r="K57" s="61">
        <v>8.0909999999999993</v>
      </c>
      <c r="L57" s="61">
        <f t="shared" si="12"/>
        <v>48.79</v>
      </c>
      <c r="M57" s="62">
        <f t="shared" si="8"/>
        <v>6.4998239667555865E-5</v>
      </c>
      <c r="N57" s="61">
        <v>13.53</v>
      </c>
      <c r="O57" s="61">
        <v>13.467000000000001</v>
      </c>
      <c r="P57" s="61">
        <f t="shared" si="13"/>
        <v>26.997</v>
      </c>
      <c r="Q57" s="65">
        <f t="shared" si="9"/>
        <v>0.80723784124161946</v>
      </c>
      <c r="R57" s="83"/>
      <c r="S57" s="83"/>
      <c r="T57" s="83"/>
      <c r="U57" s="83"/>
    </row>
    <row r="58" spans="1:21" x14ac:dyDescent="0.25">
      <c r="A58" s="84" t="s">
        <v>109</v>
      </c>
      <c r="B58" s="85">
        <v>2.4060000000000001</v>
      </c>
      <c r="C58" s="86">
        <v>0.26200000000000001</v>
      </c>
      <c r="D58" s="64">
        <f t="shared" si="10"/>
        <v>2.6680000000000001</v>
      </c>
      <c r="E58" s="62">
        <f t="shared" si="6"/>
        <v>3.1733773013909078E-5</v>
      </c>
      <c r="F58" s="60">
        <v>2.9169999999999998</v>
      </c>
      <c r="G58" s="61">
        <v>0.52600000000000002</v>
      </c>
      <c r="H58" s="61">
        <f t="shared" si="11"/>
        <v>3.4429999999999996</v>
      </c>
      <c r="I58" s="62">
        <f t="shared" si="7"/>
        <v>-0.22509439442346779</v>
      </c>
      <c r="J58" s="60">
        <v>20.475000000000001</v>
      </c>
      <c r="K58" s="61">
        <v>5.2930000000000001</v>
      </c>
      <c r="L58" s="61">
        <f t="shared" si="12"/>
        <v>25.768000000000001</v>
      </c>
      <c r="M58" s="62">
        <f t="shared" si="8"/>
        <v>3.4328236108907139E-5</v>
      </c>
      <c r="N58" s="61">
        <v>21.114000000000001</v>
      </c>
      <c r="O58" s="61">
        <v>5.9969999999999999</v>
      </c>
      <c r="P58" s="61">
        <f t="shared" si="13"/>
        <v>27.111000000000001</v>
      </c>
      <c r="Q58" s="65">
        <f t="shared" si="9"/>
        <v>-4.953708826675518E-2</v>
      </c>
      <c r="R58" s="83"/>
      <c r="S58" s="83"/>
      <c r="T58" s="83"/>
      <c r="U58" s="83"/>
    </row>
    <row r="59" spans="1:21" x14ac:dyDescent="0.25">
      <c r="A59" s="84" t="s">
        <v>114</v>
      </c>
      <c r="B59" s="85">
        <v>0.56299999999999994</v>
      </c>
      <c r="C59" s="86">
        <v>0.54</v>
      </c>
      <c r="D59" s="64">
        <f t="shared" si="10"/>
        <v>1.103</v>
      </c>
      <c r="E59" s="62">
        <f t="shared" si="6"/>
        <v>1.3119322201777253E-5</v>
      </c>
      <c r="F59" s="60">
        <v>0.55500000000000005</v>
      </c>
      <c r="G59" s="61">
        <v>1.81</v>
      </c>
      <c r="H59" s="61">
        <f t="shared" si="11"/>
        <v>2.3650000000000002</v>
      </c>
      <c r="I59" s="62">
        <f t="shared" si="7"/>
        <v>-0.53361522198731504</v>
      </c>
      <c r="J59" s="60">
        <v>4.343</v>
      </c>
      <c r="K59" s="61">
        <v>23.312999999999999</v>
      </c>
      <c r="L59" s="61">
        <f t="shared" si="12"/>
        <v>27.655999999999999</v>
      </c>
      <c r="M59" s="62">
        <f t="shared" si="8"/>
        <v>3.6843437512726473E-5</v>
      </c>
      <c r="N59" s="61">
        <v>0.32700000000000001</v>
      </c>
      <c r="O59" s="61">
        <v>32.954999999999998</v>
      </c>
      <c r="P59" s="61">
        <f t="shared" si="13"/>
        <v>33.281999999999996</v>
      </c>
      <c r="Q59" s="65">
        <f t="shared" si="9"/>
        <v>-0.16904032209602782</v>
      </c>
      <c r="R59" s="83"/>
      <c r="S59" s="83"/>
      <c r="T59" s="83"/>
      <c r="U59" s="83"/>
    </row>
    <row r="60" spans="1:21" x14ac:dyDescent="0.25">
      <c r="A60" s="84" t="s">
        <v>113</v>
      </c>
      <c r="B60" s="85">
        <v>0.36799999999999999</v>
      </c>
      <c r="C60" s="86">
        <v>0.22</v>
      </c>
      <c r="D60" s="64">
        <f t="shared" si="10"/>
        <v>0.58799999999999997</v>
      </c>
      <c r="E60" s="62">
        <f t="shared" si="6"/>
        <v>6.9938000495421794E-6</v>
      </c>
      <c r="F60" s="60">
        <v>0.36099999999999999</v>
      </c>
      <c r="G60" s="61">
        <v>0.218</v>
      </c>
      <c r="H60" s="61">
        <f t="shared" si="11"/>
        <v>0.57899999999999996</v>
      </c>
      <c r="I60" s="62">
        <f t="shared" si="7"/>
        <v>1.5544041450777257E-2</v>
      </c>
      <c r="J60" s="60">
        <v>18.242999999999999</v>
      </c>
      <c r="K60" s="61">
        <v>1.764</v>
      </c>
      <c r="L60" s="61">
        <f t="shared" si="12"/>
        <v>20.006999999999998</v>
      </c>
      <c r="M60" s="62">
        <f t="shared" si="8"/>
        <v>2.6653408096511374E-5</v>
      </c>
      <c r="N60" s="61">
        <v>0.22700000000000001</v>
      </c>
      <c r="O60" s="61">
        <v>7.94</v>
      </c>
      <c r="P60" s="61">
        <f t="shared" si="13"/>
        <v>8.1669999999999998</v>
      </c>
      <c r="Q60" s="65">
        <f t="shared" si="9"/>
        <v>1.4497367454389614</v>
      </c>
      <c r="R60" s="83"/>
      <c r="S60" s="83"/>
      <c r="T60" s="83"/>
      <c r="U60" s="83"/>
    </row>
    <row r="61" spans="1:21" x14ac:dyDescent="0.25">
      <c r="A61" s="84" t="s">
        <v>116</v>
      </c>
      <c r="B61" s="85">
        <v>0.35799999999999998</v>
      </c>
      <c r="C61" s="86">
        <v>0.17</v>
      </c>
      <c r="D61" s="64">
        <f t="shared" si="10"/>
        <v>0.52800000000000002</v>
      </c>
      <c r="E61" s="62">
        <f t="shared" si="6"/>
        <v>6.280146983262366E-6</v>
      </c>
      <c r="F61" s="60">
        <v>2.948</v>
      </c>
      <c r="G61" s="61">
        <v>0.22</v>
      </c>
      <c r="H61" s="61">
        <f t="shared" si="11"/>
        <v>3.1680000000000001</v>
      </c>
      <c r="I61" s="62">
        <f t="shared" si="7"/>
        <v>-0.83333333333333337</v>
      </c>
      <c r="J61" s="60">
        <v>22.452000000000002</v>
      </c>
      <c r="K61" s="61">
        <v>2.4329999999999998</v>
      </c>
      <c r="L61" s="61">
        <f t="shared" si="12"/>
        <v>24.885000000000002</v>
      </c>
      <c r="M61" s="62">
        <f t="shared" si="8"/>
        <v>3.3151899859133586E-5</v>
      </c>
      <c r="N61" s="61">
        <v>29.003</v>
      </c>
      <c r="O61" s="61">
        <v>5.6719999999999997</v>
      </c>
      <c r="P61" s="61">
        <f t="shared" si="13"/>
        <v>34.674999999999997</v>
      </c>
      <c r="Q61" s="65">
        <f t="shared" si="9"/>
        <v>-0.28233597692862278</v>
      </c>
      <c r="R61" s="83"/>
      <c r="S61" s="83"/>
      <c r="T61" s="83"/>
      <c r="U61" s="83"/>
    </row>
    <row r="62" spans="1:21" x14ac:dyDescent="0.25">
      <c r="A62" s="84" t="s">
        <v>65</v>
      </c>
      <c r="B62" s="85">
        <v>0.255</v>
      </c>
      <c r="C62" s="86">
        <v>0.3</v>
      </c>
      <c r="D62" s="64">
        <f t="shared" si="10"/>
        <v>0.55499999999999994</v>
      </c>
      <c r="E62" s="62">
        <f t="shared" si="6"/>
        <v>6.6012908630882814E-6</v>
      </c>
      <c r="F62" s="60">
        <v>3.7240000000000002</v>
      </c>
      <c r="G62" s="61">
        <v>0.33</v>
      </c>
      <c r="H62" s="61">
        <f t="shared" si="11"/>
        <v>4.0540000000000003</v>
      </c>
      <c r="I62" s="62">
        <f t="shared" si="7"/>
        <v>-0.86309817464232852</v>
      </c>
      <c r="J62" s="60">
        <v>0.30499999999999999</v>
      </c>
      <c r="K62" s="61">
        <v>6.0979999999999999</v>
      </c>
      <c r="L62" s="61">
        <f t="shared" si="12"/>
        <v>6.4029999999999996</v>
      </c>
      <c r="M62" s="62">
        <f t="shared" si="8"/>
        <v>8.5301030660250084E-6</v>
      </c>
      <c r="N62" s="61">
        <v>78.83</v>
      </c>
      <c r="O62" s="61">
        <v>9.2910000000000004</v>
      </c>
      <c r="P62" s="61">
        <f t="shared" si="13"/>
        <v>88.120999999999995</v>
      </c>
      <c r="Q62" s="65">
        <f t="shared" si="9"/>
        <v>-0.92733854586307463</v>
      </c>
      <c r="R62" s="83"/>
      <c r="S62" s="83"/>
      <c r="T62" s="83"/>
      <c r="U62" s="83"/>
    </row>
    <row r="63" spans="1:21" x14ac:dyDescent="0.25">
      <c r="A63" s="84" t="s">
        <v>115</v>
      </c>
      <c r="B63" s="85">
        <v>7.5999999999999998E-2</v>
      </c>
      <c r="C63" s="86">
        <v>0.08</v>
      </c>
      <c r="D63" s="64">
        <f t="shared" si="10"/>
        <v>0.156</v>
      </c>
      <c r="E63" s="62">
        <f t="shared" si="6"/>
        <v>1.8554979723275171E-6</v>
      </c>
      <c r="F63" s="60">
        <v>0</v>
      </c>
      <c r="G63" s="61">
        <v>0.08</v>
      </c>
      <c r="H63" s="61">
        <f t="shared" si="11"/>
        <v>0.08</v>
      </c>
      <c r="I63" s="62">
        <f t="shared" si="7"/>
        <v>0.95</v>
      </c>
      <c r="J63" s="60">
        <v>0.67600000000000005</v>
      </c>
      <c r="K63" s="61">
        <v>1.69</v>
      </c>
      <c r="L63" s="61">
        <f t="shared" si="12"/>
        <v>2.3660000000000001</v>
      </c>
      <c r="M63" s="62">
        <f t="shared" si="8"/>
        <v>3.1519949795744448E-6</v>
      </c>
      <c r="N63" s="61">
        <v>0.03</v>
      </c>
      <c r="O63" s="61">
        <v>1.4550000000000001</v>
      </c>
      <c r="P63" s="61">
        <f t="shared" si="13"/>
        <v>1.4850000000000001</v>
      </c>
      <c r="Q63" s="65">
        <f t="shared" si="9"/>
        <v>0.59326599326599316</v>
      </c>
      <c r="R63" s="83"/>
      <c r="S63" s="83"/>
      <c r="T63" s="83"/>
      <c r="U63" s="83"/>
    </row>
    <row r="64" spans="1:21" x14ac:dyDescent="0.25">
      <c r="A64" s="84" t="s">
        <v>64</v>
      </c>
      <c r="B64" s="85">
        <v>3.4000000000000002E-2</v>
      </c>
      <c r="C64" s="86">
        <v>0</v>
      </c>
      <c r="D64" s="64">
        <f t="shared" si="10"/>
        <v>3.4000000000000002E-2</v>
      </c>
      <c r="E64" s="62">
        <f t="shared" si="6"/>
        <v>4.0440340422522813E-7</v>
      </c>
      <c r="F64" s="60">
        <v>0</v>
      </c>
      <c r="G64" s="61">
        <v>0.08</v>
      </c>
      <c r="H64" s="61">
        <f t="shared" si="11"/>
        <v>0.08</v>
      </c>
      <c r="I64" s="62">
        <f t="shared" si="7"/>
        <v>-0.57499999999999996</v>
      </c>
      <c r="J64" s="60">
        <v>5.8999999999999997E-2</v>
      </c>
      <c r="K64" s="61">
        <v>0.19500000000000001</v>
      </c>
      <c r="L64" s="61">
        <f t="shared" si="12"/>
        <v>0.254</v>
      </c>
      <c r="M64" s="62">
        <f t="shared" si="8"/>
        <v>3.3837984987823714E-7</v>
      </c>
      <c r="N64" s="61">
        <v>0.11</v>
      </c>
      <c r="O64" s="61">
        <v>1.1659999999999999</v>
      </c>
      <c r="P64" s="61">
        <f t="shared" si="13"/>
        <v>1.276</v>
      </c>
      <c r="Q64" s="65">
        <f t="shared" si="9"/>
        <v>-0.80094043887147337</v>
      </c>
      <c r="R64" s="83"/>
      <c r="S64" s="83"/>
      <c r="T64" s="83"/>
      <c r="U64" s="83"/>
    </row>
    <row r="65" spans="1:21" x14ac:dyDescent="0.25">
      <c r="A65" s="84" t="s">
        <v>69</v>
      </c>
      <c r="B65" s="85">
        <v>3.0000000000000001E-3</v>
      </c>
      <c r="C65" s="86">
        <v>11.535</v>
      </c>
      <c r="D65" s="64">
        <f t="shared" si="10"/>
        <v>11.538</v>
      </c>
      <c r="E65" s="62">
        <f t="shared" si="6"/>
        <v>1.372354846456083E-4</v>
      </c>
      <c r="F65" s="60">
        <v>7.1999999999999995E-2</v>
      </c>
      <c r="G65" s="61">
        <v>6.2469999999999999</v>
      </c>
      <c r="H65" s="61">
        <f t="shared" si="11"/>
        <v>6.319</v>
      </c>
      <c r="I65" s="62">
        <f t="shared" si="7"/>
        <v>0.82592182307327122</v>
      </c>
      <c r="J65" s="60">
        <v>109.428</v>
      </c>
      <c r="K65" s="61">
        <v>140.328</v>
      </c>
      <c r="L65" s="61">
        <f t="shared" si="12"/>
        <v>249.756</v>
      </c>
      <c r="M65" s="62">
        <f t="shared" si="8"/>
        <v>3.3272597553617709E-4</v>
      </c>
      <c r="N65" s="61">
        <v>1.758</v>
      </c>
      <c r="O65" s="61">
        <v>47.994</v>
      </c>
      <c r="P65" s="61">
        <f t="shared" si="13"/>
        <v>49.752000000000002</v>
      </c>
      <c r="Q65" s="65">
        <f t="shared" si="9"/>
        <v>4.0200192957067049</v>
      </c>
      <c r="R65" s="83"/>
      <c r="S65" s="83"/>
      <c r="T65" s="83"/>
      <c r="U65" s="83"/>
    </row>
    <row r="66" spans="1:21" x14ac:dyDescent="0.25">
      <c r="A66" s="84" t="s">
        <v>222</v>
      </c>
      <c r="B66" s="85">
        <v>0</v>
      </c>
      <c r="C66" s="86">
        <v>0.41499999999999998</v>
      </c>
      <c r="D66" s="64">
        <f t="shared" si="10"/>
        <v>0.41499999999999998</v>
      </c>
      <c r="E66" s="62">
        <f t="shared" si="6"/>
        <v>4.9361003751020482E-6</v>
      </c>
      <c r="F66" s="60">
        <v>0</v>
      </c>
      <c r="G66" s="61">
        <v>0.254</v>
      </c>
      <c r="H66" s="61">
        <f t="shared" si="11"/>
        <v>0.254</v>
      </c>
      <c r="I66" s="62">
        <f t="shared" si="7"/>
        <v>0.63385826771653542</v>
      </c>
      <c r="J66" s="60">
        <v>0</v>
      </c>
      <c r="K66" s="61">
        <v>0.81799999999999995</v>
      </c>
      <c r="L66" s="61">
        <f t="shared" si="12"/>
        <v>0.81799999999999995</v>
      </c>
      <c r="M66" s="62">
        <f t="shared" si="8"/>
        <v>1.0897429811039289E-6</v>
      </c>
      <c r="N66" s="61">
        <v>0</v>
      </c>
      <c r="O66" s="61">
        <v>0.28899999999999998</v>
      </c>
      <c r="P66" s="61">
        <f t="shared" si="13"/>
        <v>0.28899999999999998</v>
      </c>
      <c r="Q66" s="65">
        <f t="shared" si="9"/>
        <v>1.8304498269896192</v>
      </c>
    </row>
    <row r="67" spans="1:21" x14ac:dyDescent="0.25">
      <c r="A67" s="84" t="s">
        <v>128</v>
      </c>
      <c r="B67" s="85">
        <v>0</v>
      </c>
      <c r="C67" s="86">
        <v>3.9329999999999998</v>
      </c>
      <c r="D67" s="64">
        <f t="shared" si="10"/>
        <v>3.9329999999999998</v>
      </c>
      <c r="E67" s="62">
        <f t="shared" si="6"/>
        <v>4.6779958494641825E-5</v>
      </c>
      <c r="F67" s="60">
        <v>0</v>
      </c>
      <c r="G67" s="61">
        <v>4.117</v>
      </c>
      <c r="H67" s="61">
        <f t="shared" si="11"/>
        <v>4.117</v>
      </c>
      <c r="I67" s="62">
        <f t="shared" si="7"/>
        <v>-4.4692737430167662E-2</v>
      </c>
      <c r="J67" s="60">
        <v>0</v>
      </c>
      <c r="K67" s="61">
        <v>23.37</v>
      </c>
      <c r="L67" s="61">
        <f t="shared" si="12"/>
        <v>23.37</v>
      </c>
      <c r="M67" s="62">
        <f t="shared" si="8"/>
        <v>3.113361059706457E-5</v>
      </c>
      <c r="N67" s="61">
        <v>0</v>
      </c>
      <c r="O67" s="61">
        <v>37.332000000000001</v>
      </c>
      <c r="P67" s="61">
        <f t="shared" si="13"/>
        <v>37.332000000000001</v>
      </c>
      <c r="Q67" s="65">
        <f t="shared" si="9"/>
        <v>-0.37399549983927993</v>
      </c>
    </row>
    <row r="68" spans="1:21" x14ac:dyDescent="0.25">
      <c r="A68" s="84" t="s">
        <v>175</v>
      </c>
      <c r="B68" s="85">
        <v>0</v>
      </c>
      <c r="C68" s="86">
        <v>2.4430000000000001</v>
      </c>
      <c r="D68" s="64">
        <f t="shared" si="10"/>
        <v>2.4430000000000001</v>
      </c>
      <c r="E68" s="62">
        <f t="shared" si="6"/>
        <v>2.9057574015359774E-5</v>
      </c>
      <c r="F68" s="60">
        <v>0</v>
      </c>
      <c r="G68" s="61">
        <v>4.9710000000000001</v>
      </c>
      <c r="H68" s="61">
        <f t="shared" si="11"/>
        <v>4.9710000000000001</v>
      </c>
      <c r="I68" s="62">
        <f t="shared" si="7"/>
        <v>-0.50854958760812718</v>
      </c>
      <c r="J68" s="60">
        <v>0</v>
      </c>
      <c r="K68" s="61">
        <v>63.35</v>
      </c>
      <c r="L68" s="61">
        <f t="shared" si="12"/>
        <v>63.35</v>
      </c>
      <c r="M68" s="62">
        <f t="shared" si="8"/>
        <v>8.4395131849552443E-5</v>
      </c>
      <c r="N68" s="61">
        <v>0</v>
      </c>
      <c r="O68" s="61">
        <v>93.632999999999996</v>
      </c>
      <c r="P68" s="61">
        <f t="shared" si="13"/>
        <v>93.632999999999996</v>
      </c>
      <c r="Q68" s="65">
        <f t="shared" si="9"/>
        <v>-0.32342229769418895</v>
      </c>
    </row>
    <row r="69" spans="1:21" x14ac:dyDescent="0.25">
      <c r="A69" s="84" t="s">
        <v>110</v>
      </c>
      <c r="B69" s="85">
        <v>0</v>
      </c>
      <c r="C69" s="86">
        <v>0.1</v>
      </c>
      <c r="D69" s="64">
        <f t="shared" si="10"/>
        <v>0.1</v>
      </c>
      <c r="E69" s="62">
        <f t="shared" si="6"/>
        <v>1.1894217771330239E-6</v>
      </c>
      <c r="F69" s="60">
        <v>0.251</v>
      </c>
      <c r="G69" s="61">
        <v>0.05</v>
      </c>
      <c r="H69" s="61">
        <f t="shared" si="11"/>
        <v>0.30099999999999999</v>
      </c>
      <c r="I69" s="62">
        <f t="shared" si="7"/>
        <v>-0.66777408637873759</v>
      </c>
      <c r="J69" s="60">
        <v>4.4770000000000003</v>
      </c>
      <c r="K69" s="61">
        <v>0.65400000000000003</v>
      </c>
      <c r="L69" s="61">
        <f t="shared" si="12"/>
        <v>5.1310000000000002</v>
      </c>
      <c r="M69" s="62">
        <f t="shared" si="8"/>
        <v>6.8355394083670658E-6</v>
      </c>
      <c r="N69" s="61">
        <v>11.853999999999999</v>
      </c>
      <c r="O69" s="61">
        <v>3.976</v>
      </c>
      <c r="P69" s="61">
        <f t="shared" si="13"/>
        <v>15.829999999999998</v>
      </c>
      <c r="Q69" s="65">
        <f t="shared" si="9"/>
        <v>-0.67586860391661396</v>
      </c>
    </row>
    <row r="70" spans="1:21" x14ac:dyDescent="0.25">
      <c r="A70" s="84" t="s">
        <v>217</v>
      </c>
      <c r="B70" s="85">
        <v>0</v>
      </c>
      <c r="C70" s="86">
        <v>0</v>
      </c>
      <c r="D70" s="64">
        <f t="shared" si="10"/>
        <v>0</v>
      </c>
      <c r="E70" s="62">
        <f t="shared" si="6"/>
        <v>0</v>
      </c>
      <c r="F70" s="60">
        <v>0</v>
      </c>
      <c r="G70" s="61">
        <v>0</v>
      </c>
      <c r="H70" s="61">
        <f t="shared" si="11"/>
        <v>0</v>
      </c>
      <c r="I70" s="62" t="str">
        <f t="shared" si="7"/>
        <v/>
      </c>
      <c r="J70" s="60">
        <v>0</v>
      </c>
      <c r="K70" s="61">
        <v>0.16</v>
      </c>
      <c r="L70" s="61">
        <f t="shared" si="12"/>
        <v>0.16</v>
      </c>
      <c r="M70" s="62">
        <f t="shared" si="8"/>
        <v>2.131526613406218E-7</v>
      </c>
      <c r="N70" s="61">
        <v>0</v>
      </c>
      <c r="O70" s="61">
        <v>1.7999999999999999E-2</v>
      </c>
      <c r="P70" s="61">
        <f t="shared" si="13"/>
        <v>1.7999999999999999E-2</v>
      </c>
      <c r="Q70" s="65">
        <f t="shared" si="9"/>
        <v>7.8888888888888893</v>
      </c>
    </row>
    <row r="71" spans="1:21" x14ac:dyDescent="0.25">
      <c r="A71" s="84" t="s">
        <v>262</v>
      </c>
      <c r="B71" s="85">
        <v>0</v>
      </c>
      <c r="C71" s="86">
        <v>0.06</v>
      </c>
      <c r="D71" s="64">
        <f t="shared" si="10"/>
        <v>0.06</v>
      </c>
      <c r="E71" s="62">
        <f t="shared" si="6"/>
        <v>7.136530662798142E-7</v>
      </c>
      <c r="F71" s="60">
        <v>0</v>
      </c>
      <c r="G71" s="61">
        <v>0.01</v>
      </c>
      <c r="H71" s="61">
        <f t="shared" si="11"/>
        <v>0.01</v>
      </c>
      <c r="I71" s="62">
        <f t="shared" si="7"/>
        <v>5</v>
      </c>
      <c r="J71" s="60">
        <v>0</v>
      </c>
      <c r="K71" s="61">
        <v>0.1</v>
      </c>
      <c r="L71" s="61">
        <f t="shared" si="12"/>
        <v>0.1</v>
      </c>
      <c r="M71" s="62">
        <f t="shared" si="8"/>
        <v>1.3322041333788863E-7</v>
      </c>
      <c r="N71" s="61">
        <v>0</v>
      </c>
      <c r="O71" s="61">
        <v>0.28499999999999998</v>
      </c>
      <c r="P71" s="61">
        <f t="shared" si="13"/>
        <v>0.28499999999999998</v>
      </c>
      <c r="Q71" s="65">
        <f t="shared" si="9"/>
        <v>-0.64912280701754388</v>
      </c>
    </row>
    <row r="72" spans="1:21" x14ac:dyDescent="0.25">
      <c r="A72" s="84" t="s">
        <v>231</v>
      </c>
      <c r="B72" s="85">
        <v>0</v>
      </c>
      <c r="C72" s="86">
        <v>1.72</v>
      </c>
      <c r="D72" s="64">
        <f t="shared" si="10"/>
        <v>1.72</v>
      </c>
      <c r="E72" s="62">
        <f t="shared" si="6"/>
        <v>2.0458054566688011E-5</v>
      </c>
      <c r="F72" s="60">
        <v>0</v>
      </c>
      <c r="G72" s="61">
        <v>1.008</v>
      </c>
      <c r="H72" s="61">
        <f t="shared" si="11"/>
        <v>1.008</v>
      </c>
      <c r="I72" s="62">
        <f t="shared" si="7"/>
        <v>0.70634920634920628</v>
      </c>
      <c r="J72" s="60">
        <v>0</v>
      </c>
      <c r="K72" s="61">
        <v>3.6739999999999999</v>
      </c>
      <c r="L72" s="61">
        <f t="shared" si="12"/>
        <v>3.6739999999999999</v>
      </c>
      <c r="M72" s="62">
        <f t="shared" si="8"/>
        <v>4.894517986034028E-6</v>
      </c>
      <c r="N72" s="61">
        <v>0</v>
      </c>
      <c r="O72" s="61">
        <v>2.3540000000000001</v>
      </c>
      <c r="P72" s="61">
        <f t="shared" si="13"/>
        <v>2.3540000000000001</v>
      </c>
      <c r="Q72" s="65">
        <f t="shared" si="9"/>
        <v>0.56074766355140171</v>
      </c>
    </row>
    <row r="73" spans="1:21" x14ac:dyDescent="0.25">
      <c r="A73" s="84" t="s">
        <v>320</v>
      </c>
      <c r="B73" s="85">
        <v>0</v>
      </c>
      <c r="C73" s="86">
        <v>0.08</v>
      </c>
      <c r="D73" s="64">
        <f t="shared" si="10"/>
        <v>0.08</v>
      </c>
      <c r="E73" s="62">
        <f t="shared" ref="E73:E136" si="14">IFERROR(D73/$D$7,"")</f>
        <v>9.5153742170641904E-7</v>
      </c>
      <c r="F73" s="60">
        <v>0</v>
      </c>
      <c r="G73" s="61">
        <v>0</v>
      </c>
      <c r="H73" s="61">
        <f t="shared" si="11"/>
        <v>0</v>
      </c>
      <c r="I73" s="62" t="str">
        <f t="shared" ref="I73:I136" si="15">IFERROR(D73/H73-1,"")</f>
        <v/>
      </c>
      <c r="J73" s="60">
        <v>0</v>
      </c>
      <c r="K73" s="61">
        <v>0.08</v>
      </c>
      <c r="L73" s="61">
        <f t="shared" si="12"/>
        <v>0.08</v>
      </c>
      <c r="M73" s="62">
        <f t="shared" ref="M73:M136" si="16">IFERROR(L73/$L$7,"")</f>
        <v>1.065763306703109E-7</v>
      </c>
      <c r="N73" s="61">
        <v>0</v>
      </c>
      <c r="O73" s="61">
        <v>0.35699999999999998</v>
      </c>
      <c r="P73" s="61">
        <f t="shared" si="13"/>
        <v>0.35699999999999998</v>
      </c>
      <c r="Q73" s="65">
        <f t="shared" ref="Q73:Q136" si="17">IFERROR(L73/P73-1,"")</f>
        <v>-0.77591036414565828</v>
      </c>
    </row>
    <row r="74" spans="1:21" x14ac:dyDescent="0.25">
      <c r="A74" s="84" t="s">
        <v>183</v>
      </c>
      <c r="B74" s="85">
        <v>0</v>
      </c>
      <c r="C74" s="86">
        <v>1.4670000000000001</v>
      </c>
      <c r="D74" s="64">
        <f t="shared" si="10"/>
        <v>1.4670000000000001</v>
      </c>
      <c r="E74" s="62">
        <f t="shared" si="14"/>
        <v>1.744881747054146E-5</v>
      </c>
      <c r="F74" s="60">
        <v>0</v>
      </c>
      <c r="G74" s="61">
        <v>1.119</v>
      </c>
      <c r="H74" s="61">
        <f t="shared" si="11"/>
        <v>1.119</v>
      </c>
      <c r="I74" s="62">
        <f t="shared" si="15"/>
        <v>0.31099195710455763</v>
      </c>
      <c r="J74" s="60">
        <v>0</v>
      </c>
      <c r="K74" s="61">
        <v>3.4340000000000002</v>
      </c>
      <c r="L74" s="61">
        <f t="shared" si="12"/>
        <v>3.4340000000000002</v>
      </c>
      <c r="M74" s="62">
        <f t="shared" si="16"/>
        <v>4.5747889940230955E-6</v>
      </c>
      <c r="N74" s="61">
        <v>0</v>
      </c>
      <c r="O74" s="61">
        <v>2.298</v>
      </c>
      <c r="P74" s="61">
        <f t="shared" si="13"/>
        <v>2.298</v>
      </c>
      <c r="Q74" s="65">
        <f t="shared" si="17"/>
        <v>0.49434290687554405</v>
      </c>
    </row>
    <row r="75" spans="1:21" x14ac:dyDescent="0.25">
      <c r="A75" s="84" t="s">
        <v>155</v>
      </c>
      <c r="B75" s="85">
        <v>0</v>
      </c>
      <c r="C75" s="86">
        <v>7.0000000000000001E-3</v>
      </c>
      <c r="D75" s="64">
        <f t="shared" si="10"/>
        <v>7.0000000000000001E-3</v>
      </c>
      <c r="E75" s="62">
        <f t="shared" si="14"/>
        <v>8.3259524399311673E-8</v>
      </c>
      <c r="F75" s="60">
        <v>0</v>
      </c>
      <c r="G75" s="61">
        <v>5.2999999999999999E-2</v>
      </c>
      <c r="H75" s="61">
        <f t="shared" si="11"/>
        <v>5.2999999999999999E-2</v>
      </c>
      <c r="I75" s="62">
        <f t="shared" si="15"/>
        <v>-0.86792452830188682</v>
      </c>
      <c r="J75" s="60">
        <v>0</v>
      </c>
      <c r="K75" s="61">
        <v>0.58699999999999997</v>
      </c>
      <c r="L75" s="61">
        <f t="shared" si="12"/>
        <v>0.58699999999999997</v>
      </c>
      <c r="M75" s="62">
        <f t="shared" si="16"/>
        <v>7.8200382629340617E-7</v>
      </c>
      <c r="N75" s="61">
        <v>0</v>
      </c>
      <c r="O75" s="61">
        <v>1.1319999999999999</v>
      </c>
      <c r="P75" s="61">
        <f t="shared" si="13"/>
        <v>1.1319999999999999</v>
      </c>
      <c r="Q75" s="65">
        <f t="shared" si="17"/>
        <v>-0.48144876325088337</v>
      </c>
    </row>
    <row r="76" spans="1:21" x14ac:dyDescent="0.25">
      <c r="A76" s="84" t="s">
        <v>267</v>
      </c>
      <c r="B76" s="85">
        <v>0</v>
      </c>
      <c r="C76" s="86">
        <v>0</v>
      </c>
      <c r="D76" s="64">
        <f t="shared" si="10"/>
        <v>0</v>
      </c>
      <c r="E76" s="62">
        <f t="shared" si="14"/>
        <v>0</v>
      </c>
      <c r="F76" s="60">
        <v>0</v>
      </c>
      <c r="G76" s="61">
        <v>0</v>
      </c>
      <c r="H76" s="61">
        <f t="shared" si="11"/>
        <v>0</v>
      </c>
      <c r="I76" s="62" t="str">
        <f t="shared" si="15"/>
        <v/>
      </c>
      <c r="J76" s="60">
        <v>0</v>
      </c>
      <c r="K76" s="61">
        <v>0.9</v>
      </c>
      <c r="L76" s="61">
        <f t="shared" si="12"/>
        <v>0.9</v>
      </c>
      <c r="M76" s="62">
        <f t="shared" si="16"/>
        <v>1.1989837200409976E-6</v>
      </c>
      <c r="N76" s="61">
        <v>0</v>
      </c>
      <c r="O76" s="61">
        <v>0.874</v>
      </c>
      <c r="P76" s="61">
        <f t="shared" si="13"/>
        <v>0.874</v>
      </c>
      <c r="Q76" s="65">
        <f t="shared" si="17"/>
        <v>2.9748283752860427E-2</v>
      </c>
    </row>
    <row r="77" spans="1:21" x14ac:dyDescent="0.25">
      <c r="A77" s="84" t="s">
        <v>292</v>
      </c>
      <c r="B77" s="85">
        <v>0</v>
      </c>
      <c r="C77" s="86">
        <v>0</v>
      </c>
      <c r="D77" s="64">
        <f t="shared" si="10"/>
        <v>0</v>
      </c>
      <c r="E77" s="62">
        <f t="shared" si="14"/>
        <v>0</v>
      </c>
      <c r="F77" s="60">
        <v>0</v>
      </c>
      <c r="G77" s="61">
        <v>0</v>
      </c>
      <c r="H77" s="61">
        <f t="shared" si="11"/>
        <v>0</v>
      </c>
      <c r="I77" s="62" t="str">
        <f t="shared" si="15"/>
        <v/>
      </c>
      <c r="J77" s="60">
        <v>0</v>
      </c>
      <c r="K77" s="61">
        <v>5.0000000000000001E-3</v>
      </c>
      <c r="L77" s="61">
        <f t="shared" si="12"/>
        <v>5.0000000000000001E-3</v>
      </c>
      <c r="M77" s="62">
        <f t="shared" si="16"/>
        <v>6.6610206668944312E-9</v>
      </c>
      <c r="N77" s="61">
        <v>0</v>
      </c>
      <c r="O77" s="61">
        <v>0</v>
      </c>
      <c r="P77" s="61">
        <f t="shared" si="13"/>
        <v>0</v>
      </c>
      <c r="Q77" s="65" t="str">
        <f t="shared" si="17"/>
        <v/>
      </c>
    </row>
    <row r="78" spans="1:21" x14ac:dyDescent="0.25">
      <c r="A78" s="84" t="s">
        <v>165</v>
      </c>
      <c r="B78" s="85">
        <v>0</v>
      </c>
      <c r="C78" s="86">
        <v>0</v>
      </c>
      <c r="D78" s="64">
        <f t="shared" si="10"/>
        <v>0</v>
      </c>
      <c r="E78" s="62">
        <f t="shared" si="14"/>
        <v>0</v>
      </c>
      <c r="F78" s="60">
        <v>0</v>
      </c>
      <c r="G78" s="61">
        <v>0</v>
      </c>
      <c r="H78" s="61">
        <f t="shared" si="11"/>
        <v>0</v>
      </c>
      <c r="I78" s="62" t="str">
        <f t="shared" si="15"/>
        <v/>
      </c>
      <c r="J78" s="60">
        <v>0</v>
      </c>
      <c r="K78" s="61">
        <v>0</v>
      </c>
      <c r="L78" s="61">
        <f t="shared" si="12"/>
        <v>0</v>
      </c>
      <c r="M78" s="62">
        <f t="shared" si="16"/>
        <v>0</v>
      </c>
      <c r="N78" s="61">
        <v>0</v>
      </c>
      <c r="O78" s="61">
        <v>0.12</v>
      </c>
      <c r="P78" s="61">
        <f t="shared" si="13"/>
        <v>0.12</v>
      </c>
      <c r="Q78" s="65">
        <f t="shared" si="17"/>
        <v>-1</v>
      </c>
    </row>
    <row r="79" spans="1:21" x14ac:dyDescent="0.25">
      <c r="A79" s="84" t="s">
        <v>357</v>
      </c>
      <c r="B79" s="85">
        <v>0</v>
      </c>
      <c r="C79" s="86">
        <v>0</v>
      </c>
      <c r="D79" s="64">
        <f t="shared" si="10"/>
        <v>0</v>
      </c>
      <c r="E79" s="62">
        <f t="shared" si="14"/>
        <v>0</v>
      </c>
      <c r="F79" s="60">
        <v>0</v>
      </c>
      <c r="G79" s="61">
        <v>0</v>
      </c>
      <c r="H79" s="61">
        <f t="shared" si="11"/>
        <v>0</v>
      </c>
      <c r="I79" s="62" t="str">
        <f t="shared" si="15"/>
        <v/>
      </c>
      <c r="J79" s="60">
        <v>0</v>
      </c>
      <c r="K79" s="61">
        <v>0</v>
      </c>
      <c r="L79" s="61">
        <f t="shared" si="12"/>
        <v>0</v>
      </c>
      <c r="M79" s="62">
        <f t="shared" si="16"/>
        <v>0</v>
      </c>
      <c r="N79" s="61">
        <v>0</v>
      </c>
      <c r="O79" s="61">
        <v>2E-3</v>
      </c>
      <c r="P79" s="61">
        <f t="shared" si="13"/>
        <v>2E-3</v>
      </c>
      <c r="Q79" s="65">
        <f t="shared" si="17"/>
        <v>-1</v>
      </c>
    </row>
    <row r="80" spans="1:21" x14ac:dyDescent="0.25">
      <c r="A80" s="84" t="s">
        <v>189</v>
      </c>
      <c r="B80" s="85">
        <v>0</v>
      </c>
      <c r="C80" s="86">
        <v>0.78</v>
      </c>
      <c r="D80" s="64">
        <f t="shared" si="10"/>
        <v>0.78</v>
      </c>
      <c r="E80" s="62">
        <f t="shared" si="14"/>
        <v>9.2774898616375863E-6</v>
      </c>
      <c r="F80" s="60">
        <v>0</v>
      </c>
      <c r="G80" s="61">
        <v>1.2250000000000001</v>
      </c>
      <c r="H80" s="61">
        <f t="shared" si="11"/>
        <v>1.2250000000000001</v>
      </c>
      <c r="I80" s="62">
        <f t="shared" si="15"/>
        <v>-0.36326530612244901</v>
      </c>
      <c r="J80" s="60">
        <v>0</v>
      </c>
      <c r="K80" s="61">
        <v>16.262</v>
      </c>
      <c r="L80" s="61">
        <f t="shared" si="12"/>
        <v>16.262</v>
      </c>
      <c r="M80" s="62">
        <f t="shared" si="16"/>
        <v>2.1664303617007449E-5</v>
      </c>
      <c r="N80" s="61">
        <v>0</v>
      </c>
      <c r="O80" s="61">
        <v>8.9770000000000003</v>
      </c>
      <c r="P80" s="61">
        <f t="shared" si="13"/>
        <v>8.9770000000000003</v>
      </c>
      <c r="Q80" s="65">
        <f t="shared" si="17"/>
        <v>0.81151832460732987</v>
      </c>
    </row>
    <row r="81" spans="1:17" x14ac:dyDescent="0.25">
      <c r="A81" s="84" t="s">
        <v>273</v>
      </c>
      <c r="B81" s="85">
        <v>0</v>
      </c>
      <c r="C81" s="86">
        <v>0</v>
      </c>
      <c r="D81" s="64">
        <f t="shared" si="10"/>
        <v>0</v>
      </c>
      <c r="E81" s="62">
        <f t="shared" si="14"/>
        <v>0</v>
      </c>
      <c r="F81" s="60">
        <v>0</v>
      </c>
      <c r="G81" s="61">
        <v>0</v>
      </c>
      <c r="H81" s="61">
        <f t="shared" si="11"/>
        <v>0</v>
      </c>
      <c r="I81" s="62" t="str">
        <f t="shared" si="15"/>
        <v/>
      </c>
      <c r="J81" s="60">
        <v>0</v>
      </c>
      <c r="K81" s="61">
        <v>0</v>
      </c>
      <c r="L81" s="61">
        <f t="shared" si="12"/>
        <v>0</v>
      </c>
      <c r="M81" s="62">
        <f t="shared" si="16"/>
        <v>0</v>
      </c>
      <c r="N81" s="61">
        <v>0</v>
      </c>
      <c r="O81" s="61">
        <v>0</v>
      </c>
      <c r="P81" s="61">
        <f t="shared" si="13"/>
        <v>0</v>
      </c>
      <c r="Q81" s="65" t="str">
        <f t="shared" si="17"/>
        <v/>
      </c>
    </row>
    <row r="82" spans="1:17" x14ac:dyDescent="0.25">
      <c r="A82" s="84" t="s">
        <v>210</v>
      </c>
      <c r="B82" s="85">
        <v>0</v>
      </c>
      <c r="C82" s="86">
        <v>0.89600000000000002</v>
      </c>
      <c r="D82" s="64">
        <f t="shared" si="10"/>
        <v>0.89600000000000002</v>
      </c>
      <c r="E82" s="62">
        <f t="shared" si="14"/>
        <v>1.0657219123111894E-5</v>
      </c>
      <c r="F82" s="60">
        <v>0</v>
      </c>
      <c r="G82" s="61">
        <v>0.57199999999999995</v>
      </c>
      <c r="H82" s="61">
        <f t="shared" si="11"/>
        <v>0.57199999999999995</v>
      </c>
      <c r="I82" s="62">
        <f t="shared" si="15"/>
        <v>0.56643356643356668</v>
      </c>
      <c r="J82" s="60">
        <v>0</v>
      </c>
      <c r="K82" s="61">
        <v>9.8219999999999992</v>
      </c>
      <c r="L82" s="61">
        <f t="shared" si="12"/>
        <v>9.8219999999999992</v>
      </c>
      <c r="M82" s="62">
        <f t="shared" si="16"/>
        <v>1.308490899804742E-5</v>
      </c>
      <c r="N82" s="61">
        <v>0</v>
      </c>
      <c r="O82" s="61">
        <v>14.723000000000001</v>
      </c>
      <c r="P82" s="61">
        <f t="shared" si="13"/>
        <v>14.723000000000001</v>
      </c>
      <c r="Q82" s="65">
        <f t="shared" si="17"/>
        <v>-0.33288052706649474</v>
      </c>
    </row>
    <row r="83" spans="1:17" x14ac:dyDescent="0.25">
      <c r="A83" s="84" t="s">
        <v>258</v>
      </c>
      <c r="B83" s="85">
        <v>0</v>
      </c>
      <c r="C83" s="86">
        <v>0</v>
      </c>
      <c r="D83" s="64">
        <f t="shared" si="10"/>
        <v>0</v>
      </c>
      <c r="E83" s="62">
        <f t="shared" si="14"/>
        <v>0</v>
      </c>
      <c r="F83" s="60">
        <v>0</v>
      </c>
      <c r="G83" s="61">
        <v>0</v>
      </c>
      <c r="H83" s="61">
        <f t="shared" si="11"/>
        <v>0</v>
      </c>
      <c r="I83" s="62" t="str">
        <f t="shared" si="15"/>
        <v/>
      </c>
      <c r="J83" s="60">
        <v>0</v>
      </c>
      <c r="K83" s="61">
        <v>0</v>
      </c>
      <c r="L83" s="61">
        <f t="shared" si="12"/>
        <v>0</v>
      </c>
      <c r="M83" s="62">
        <f t="shared" si="16"/>
        <v>0</v>
      </c>
      <c r="N83" s="61">
        <v>0</v>
      </c>
      <c r="O83" s="61">
        <v>1.51</v>
      </c>
      <c r="P83" s="61">
        <f t="shared" si="13"/>
        <v>1.51</v>
      </c>
      <c r="Q83" s="65">
        <f t="shared" si="17"/>
        <v>-1</v>
      </c>
    </row>
    <row r="84" spans="1:17" x14ac:dyDescent="0.25">
      <c r="A84" s="84" t="s">
        <v>205</v>
      </c>
      <c r="B84" s="85">
        <v>0</v>
      </c>
      <c r="C84" s="86">
        <v>3.528</v>
      </c>
      <c r="D84" s="64">
        <f t="shared" si="10"/>
        <v>3.528</v>
      </c>
      <c r="E84" s="62">
        <f t="shared" si="14"/>
        <v>4.1962800297253078E-5</v>
      </c>
      <c r="F84" s="60">
        <v>0</v>
      </c>
      <c r="G84" s="61">
        <v>4.5650000000000004</v>
      </c>
      <c r="H84" s="61">
        <f t="shared" si="11"/>
        <v>4.5650000000000004</v>
      </c>
      <c r="I84" s="62">
        <f t="shared" si="15"/>
        <v>-0.22716319824753561</v>
      </c>
      <c r="J84" s="60">
        <v>0</v>
      </c>
      <c r="K84" s="61">
        <v>30.266999999999999</v>
      </c>
      <c r="L84" s="61">
        <f t="shared" si="12"/>
        <v>30.266999999999999</v>
      </c>
      <c r="M84" s="62">
        <f t="shared" si="16"/>
        <v>4.0321822504978747E-5</v>
      </c>
      <c r="N84" s="61">
        <v>0</v>
      </c>
      <c r="O84" s="61">
        <v>27.640999999999998</v>
      </c>
      <c r="P84" s="61">
        <f t="shared" si="13"/>
        <v>27.640999999999998</v>
      </c>
      <c r="Q84" s="65">
        <f t="shared" si="17"/>
        <v>9.5003798704822673E-2</v>
      </c>
    </row>
    <row r="85" spans="1:17" x14ac:dyDescent="0.25">
      <c r="A85" s="84" t="s">
        <v>157</v>
      </c>
      <c r="B85" s="85">
        <v>0</v>
      </c>
      <c r="C85" s="86">
        <v>1.1739999999999999</v>
      </c>
      <c r="D85" s="64">
        <f t="shared" si="10"/>
        <v>1.1739999999999999</v>
      </c>
      <c r="E85" s="62">
        <f t="shared" si="14"/>
        <v>1.3963811663541699E-5</v>
      </c>
      <c r="F85" s="60">
        <v>0</v>
      </c>
      <c r="G85" s="61">
        <v>0.92900000000000005</v>
      </c>
      <c r="H85" s="61">
        <f t="shared" si="11"/>
        <v>0.92900000000000005</v>
      </c>
      <c r="I85" s="62">
        <f t="shared" si="15"/>
        <v>0.26372443487621089</v>
      </c>
      <c r="J85" s="60">
        <v>0</v>
      </c>
      <c r="K85" s="61">
        <v>5.0810000000000004</v>
      </c>
      <c r="L85" s="61">
        <f t="shared" si="12"/>
        <v>5.0810000000000004</v>
      </c>
      <c r="M85" s="62">
        <f t="shared" si="16"/>
        <v>6.7689292016981212E-6</v>
      </c>
      <c r="N85" s="61">
        <v>0</v>
      </c>
      <c r="O85" s="61">
        <v>4.5259999999999998</v>
      </c>
      <c r="P85" s="61">
        <f t="shared" si="13"/>
        <v>4.5259999999999998</v>
      </c>
      <c r="Q85" s="65">
        <f t="shared" si="17"/>
        <v>0.12262483429076454</v>
      </c>
    </row>
    <row r="86" spans="1:17" x14ac:dyDescent="0.25">
      <c r="A86" s="84" t="s">
        <v>382</v>
      </c>
      <c r="B86" s="85">
        <v>0</v>
      </c>
      <c r="C86" s="86">
        <v>0</v>
      </c>
      <c r="D86" s="64">
        <f t="shared" si="10"/>
        <v>0</v>
      </c>
      <c r="E86" s="62">
        <f t="shared" si="14"/>
        <v>0</v>
      </c>
      <c r="F86" s="60">
        <v>0</v>
      </c>
      <c r="G86" s="61">
        <v>0</v>
      </c>
      <c r="H86" s="61">
        <f t="shared" si="11"/>
        <v>0</v>
      </c>
      <c r="I86" s="62" t="str">
        <f t="shared" si="15"/>
        <v/>
      </c>
      <c r="J86" s="60">
        <v>0</v>
      </c>
      <c r="K86" s="61">
        <v>0</v>
      </c>
      <c r="L86" s="61">
        <f t="shared" si="12"/>
        <v>0</v>
      </c>
      <c r="M86" s="62">
        <f t="shared" si="16"/>
        <v>0</v>
      </c>
      <c r="N86" s="61">
        <v>0</v>
      </c>
      <c r="O86" s="61">
        <v>0</v>
      </c>
      <c r="P86" s="61">
        <f t="shared" si="13"/>
        <v>0</v>
      </c>
      <c r="Q86" s="65" t="str">
        <f t="shared" si="17"/>
        <v/>
      </c>
    </row>
    <row r="87" spans="1:17" x14ac:dyDescent="0.25">
      <c r="A87" s="84" t="s">
        <v>224</v>
      </c>
      <c r="B87" s="85">
        <v>0</v>
      </c>
      <c r="C87" s="86">
        <v>9.1980000000000004</v>
      </c>
      <c r="D87" s="64">
        <f t="shared" si="10"/>
        <v>9.1980000000000004</v>
      </c>
      <c r="E87" s="62">
        <f t="shared" si="14"/>
        <v>1.0940301506069554E-4</v>
      </c>
      <c r="F87" s="60">
        <v>0</v>
      </c>
      <c r="G87" s="61">
        <v>5.9749999999999996</v>
      </c>
      <c r="H87" s="61">
        <f t="shared" si="11"/>
        <v>5.9749999999999996</v>
      </c>
      <c r="I87" s="62">
        <f t="shared" si="15"/>
        <v>0.53941422594142274</v>
      </c>
      <c r="J87" s="60">
        <v>4.2389999999999999</v>
      </c>
      <c r="K87" s="61">
        <v>41.988999999999997</v>
      </c>
      <c r="L87" s="61">
        <f t="shared" si="12"/>
        <v>46.227999999999994</v>
      </c>
      <c r="M87" s="62">
        <f t="shared" si="16"/>
        <v>6.1585132677839148E-5</v>
      </c>
      <c r="N87" s="61">
        <v>11.818</v>
      </c>
      <c r="O87" s="61">
        <v>8.2959999999999994</v>
      </c>
      <c r="P87" s="61">
        <f t="shared" si="13"/>
        <v>20.113999999999997</v>
      </c>
      <c r="Q87" s="65">
        <f t="shared" si="17"/>
        <v>1.2982996917569851</v>
      </c>
    </row>
    <row r="88" spans="1:17" x14ac:dyDescent="0.25">
      <c r="A88" s="84" t="s">
        <v>279</v>
      </c>
      <c r="B88" s="85">
        <v>0</v>
      </c>
      <c r="C88" s="86">
        <v>0</v>
      </c>
      <c r="D88" s="64">
        <f t="shared" si="10"/>
        <v>0</v>
      </c>
      <c r="E88" s="62">
        <f t="shared" si="14"/>
        <v>0</v>
      </c>
      <c r="F88" s="60">
        <v>0</v>
      </c>
      <c r="G88" s="61">
        <v>0</v>
      </c>
      <c r="H88" s="61">
        <f t="shared" si="11"/>
        <v>0</v>
      </c>
      <c r="I88" s="62" t="str">
        <f t="shared" si="15"/>
        <v/>
      </c>
      <c r="J88" s="60">
        <v>0</v>
      </c>
      <c r="K88" s="61">
        <v>1.04</v>
      </c>
      <c r="L88" s="61">
        <f t="shared" si="12"/>
        <v>1.04</v>
      </c>
      <c r="M88" s="62">
        <f t="shared" si="16"/>
        <v>1.3854922987140417E-6</v>
      </c>
      <c r="N88" s="61">
        <v>0</v>
      </c>
      <c r="O88" s="61">
        <v>0</v>
      </c>
      <c r="P88" s="61">
        <f t="shared" si="13"/>
        <v>0</v>
      </c>
      <c r="Q88" s="65" t="str">
        <f t="shared" si="17"/>
        <v/>
      </c>
    </row>
    <row r="89" spans="1:17" x14ac:dyDescent="0.25">
      <c r="A89" s="84" t="s">
        <v>301</v>
      </c>
      <c r="B89" s="85">
        <v>0</v>
      </c>
      <c r="C89" s="86">
        <v>0</v>
      </c>
      <c r="D89" s="64">
        <f t="shared" si="10"/>
        <v>0</v>
      </c>
      <c r="E89" s="62">
        <f t="shared" si="14"/>
        <v>0</v>
      </c>
      <c r="F89" s="60">
        <v>0</v>
      </c>
      <c r="G89" s="61">
        <v>0</v>
      </c>
      <c r="H89" s="61">
        <f t="shared" si="11"/>
        <v>0</v>
      </c>
      <c r="I89" s="62" t="str">
        <f t="shared" si="15"/>
        <v/>
      </c>
      <c r="J89" s="60">
        <v>0</v>
      </c>
      <c r="K89" s="61">
        <v>0</v>
      </c>
      <c r="L89" s="61">
        <f t="shared" si="12"/>
        <v>0</v>
      </c>
      <c r="M89" s="62">
        <f t="shared" si="16"/>
        <v>0</v>
      </c>
      <c r="N89" s="61">
        <v>0</v>
      </c>
      <c r="O89" s="61">
        <v>0.77</v>
      </c>
      <c r="P89" s="61">
        <f t="shared" si="13"/>
        <v>0.77</v>
      </c>
      <c r="Q89" s="65">
        <f t="shared" si="17"/>
        <v>-1</v>
      </c>
    </row>
    <row r="90" spans="1:17" x14ac:dyDescent="0.25">
      <c r="A90" s="84" t="s">
        <v>215</v>
      </c>
      <c r="B90" s="85">
        <v>0</v>
      </c>
      <c r="C90" s="86">
        <v>0.42</v>
      </c>
      <c r="D90" s="64">
        <f t="shared" si="10"/>
        <v>0.42</v>
      </c>
      <c r="E90" s="62">
        <f t="shared" si="14"/>
        <v>4.9955714639586994E-6</v>
      </c>
      <c r="F90" s="60">
        <v>0</v>
      </c>
      <c r="G90" s="61">
        <v>0</v>
      </c>
      <c r="H90" s="61">
        <f t="shared" si="11"/>
        <v>0</v>
      </c>
      <c r="I90" s="62" t="str">
        <f t="shared" si="15"/>
        <v/>
      </c>
      <c r="J90" s="60">
        <v>0</v>
      </c>
      <c r="K90" s="61">
        <v>2.476</v>
      </c>
      <c r="L90" s="61">
        <f t="shared" si="12"/>
        <v>2.476</v>
      </c>
      <c r="M90" s="62">
        <f t="shared" si="16"/>
        <v>3.2985374342461223E-6</v>
      </c>
      <c r="N90" s="61">
        <v>0</v>
      </c>
      <c r="O90" s="61">
        <v>3.1230000000000002</v>
      </c>
      <c r="P90" s="61">
        <f t="shared" si="13"/>
        <v>3.1230000000000002</v>
      </c>
      <c r="Q90" s="65">
        <f t="shared" si="17"/>
        <v>-0.20717259045789316</v>
      </c>
    </row>
    <row r="91" spans="1:17" x14ac:dyDescent="0.25">
      <c r="A91" s="84" t="s">
        <v>133</v>
      </c>
      <c r="B91" s="85">
        <v>0</v>
      </c>
      <c r="C91" s="86">
        <v>0</v>
      </c>
      <c r="D91" s="64">
        <f t="shared" si="10"/>
        <v>0</v>
      </c>
      <c r="E91" s="62">
        <f t="shared" si="14"/>
        <v>0</v>
      </c>
      <c r="F91" s="60">
        <v>0</v>
      </c>
      <c r="G91" s="61">
        <v>0</v>
      </c>
      <c r="H91" s="61">
        <f t="shared" si="11"/>
        <v>0</v>
      </c>
      <c r="I91" s="62" t="str">
        <f t="shared" si="15"/>
        <v/>
      </c>
      <c r="J91" s="60">
        <v>0</v>
      </c>
      <c r="K91" s="61">
        <v>2.6840000000000002</v>
      </c>
      <c r="L91" s="61">
        <f t="shared" si="12"/>
        <v>2.6840000000000002</v>
      </c>
      <c r="M91" s="62">
        <f t="shared" si="16"/>
        <v>3.5756358939889311E-6</v>
      </c>
      <c r="N91" s="61">
        <v>0</v>
      </c>
      <c r="O91" s="61">
        <v>5.8789999999999996</v>
      </c>
      <c r="P91" s="61">
        <f t="shared" si="13"/>
        <v>5.8789999999999996</v>
      </c>
      <c r="Q91" s="65">
        <f t="shared" si="17"/>
        <v>-0.54345977207007989</v>
      </c>
    </row>
    <row r="92" spans="1:17" x14ac:dyDescent="0.25">
      <c r="A92" s="84" t="s">
        <v>163</v>
      </c>
      <c r="B92" s="85">
        <v>0</v>
      </c>
      <c r="C92" s="86">
        <v>4.34</v>
      </c>
      <c r="D92" s="64">
        <f t="shared" si="10"/>
        <v>4.34</v>
      </c>
      <c r="E92" s="62">
        <f t="shared" si="14"/>
        <v>5.1620905127573231E-5</v>
      </c>
      <c r="F92" s="60">
        <v>0</v>
      </c>
      <c r="G92" s="61">
        <v>4.5149999999999997</v>
      </c>
      <c r="H92" s="61">
        <f t="shared" si="11"/>
        <v>4.5149999999999997</v>
      </c>
      <c r="I92" s="62">
        <f t="shared" si="15"/>
        <v>-3.8759689922480578E-2</v>
      </c>
      <c r="J92" s="60">
        <v>0</v>
      </c>
      <c r="K92" s="61">
        <v>25.591000000000001</v>
      </c>
      <c r="L92" s="61">
        <f t="shared" si="12"/>
        <v>25.591000000000001</v>
      </c>
      <c r="M92" s="62">
        <f t="shared" si="16"/>
        <v>3.4092435977299081E-5</v>
      </c>
      <c r="N92" s="61">
        <v>0</v>
      </c>
      <c r="O92" s="61">
        <v>36.860999999999997</v>
      </c>
      <c r="P92" s="61">
        <f t="shared" si="13"/>
        <v>36.860999999999997</v>
      </c>
      <c r="Q92" s="65">
        <f t="shared" si="17"/>
        <v>-0.30574319741732447</v>
      </c>
    </row>
    <row r="93" spans="1:17" x14ac:dyDescent="0.25">
      <c r="A93" s="84" t="s">
        <v>308</v>
      </c>
      <c r="B93" s="85">
        <v>0</v>
      </c>
      <c r="C93" s="86">
        <v>0</v>
      </c>
      <c r="D93" s="64">
        <f t="shared" si="10"/>
        <v>0</v>
      </c>
      <c r="E93" s="62">
        <f t="shared" si="14"/>
        <v>0</v>
      </c>
      <c r="F93" s="60">
        <v>0</v>
      </c>
      <c r="G93" s="61">
        <v>0</v>
      </c>
      <c r="H93" s="61">
        <f t="shared" si="11"/>
        <v>0</v>
      </c>
      <c r="I93" s="62" t="str">
        <f t="shared" si="15"/>
        <v/>
      </c>
      <c r="J93" s="60">
        <v>0</v>
      </c>
      <c r="K93" s="61">
        <v>4.3999999999999997E-2</v>
      </c>
      <c r="L93" s="61">
        <f t="shared" si="12"/>
        <v>4.3999999999999997E-2</v>
      </c>
      <c r="M93" s="62">
        <f t="shared" si="16"/>
        <v>5.8616981868670991E-8</v>
      </c>
      <c r="N93" s="61">
        <v>0</v>
      </c>
      <c r="O93" s="61">
        <v>0</v>
      </c>
      <c r="P93" s="61">
        <f t="shared" si="13"/>
        <v>0</v>
      </c>
      <c r="Q93" s="65" t="str">
        <f t="shared" si="17"/>
        <v/>
      </c>
    </row>
    <row r="94" spans="1:17" x14ac:dyDescent="0.25">
      <c r="A94" s="84" t="s">
        <v>172</v>
      </c>
      <c r="B94" s="85">
        <v>0</v>
      </c>
      <c r="C94" s="86">
        <v>0</v>
      </c>
      <c r="D94" s="64">
        <f t="shared" si="10"/>
        <v>0</v>
      </c>
      <c r="E94" s="62">
        <f t="shared" si="14"/>
        <v>0</v>
      </c>
      <c r="F94" s="60">
        <v>0</v>
      </c>
      <c r="G94" s="61">
        <v>0</v>
      </c>
      <c r="H94" s="61">
        <f t="shared" si="11"/>
        <v>0</v>
      </c>
      <c r="I94" s="62" t="str">
        <f t="shared" si="15"/>
        <v/>
      </c>
      <c r="J94" s="60">
        <v>0</v>
      </c>
      <c r="K94" s="61">
        <v>1.1200000000000001</v>
      </c>
      <c r="L94" s="61">
        <f t="shared" si="12"/>
        <v>1.1200000000000001</v>
      </c>
      <c r="M94" s="62">
        <f t="shared" si="16"/>
        <v>1.4920686293843527E-6</v>
      </c>
      <c r="N94" s="61">
        <v>0</v>
      </c>
      <c r="O94" s="61">
        <v>0.51100000000000001</v>
      </c>
      <c r="P94" s="61">
        <f t="shared" si="13"/>
        <v>0.51100000000000001</v>
      </c>
      <c r="Q94" s="65">
        <f t="shared" si="17"/>
        <v>1.1917808219178085</v>
      </c>
    </row>
    <row r="95" spans="1:17" x14ac:dyDescent="0.25">
      <c r="A95" s="84" t="s">
        <v>317</v>
      </c>
      <c r="B95" s="85">
        <v>0</v>
      </c>
      <c r="C95" s="86">
        <v>0</v>
      </c>
      <c r="D95" s="64">
        <f t="shared" si="10"/>
        <v>0</v>
      </c>
      <c r="E95" s="62">
        <f t="shared" si="14"/>
        <v>0</v>
      </c>
      <c r="F95" s="60">
        <v>0</v>
      </c>
      <c r="G95" s="61">
        <v>0</v>
      </c>
      <c r="H95" s="61">
        <f t="shared" si="11"/>
        <v>0</v>
      </c>
      <c r="I95" s="62" t="str">
        <f t="shared" si="15"/>
        <v/>
      </c>
      <c r="J95" s="60">
        <v>0</v>
      </c>
      <c r="K95" s="61">
        <v>5.0000000000000001E-3</v>
      </c>
      <c r="L95" s="61">
        <f t="shared" si="12"/>
        <v>5.0000000000000001E-3</v>
      </c>
      <c r="M95" s="62">
        <f t="shared" si="16"/>
        <v>6.6610206668944312E-9</v>
      </c>
      <c r="N95" s="61">
        <v>0</v>
      </c>
      <c r="O95" s="61">
        <v>0</v>
      </c>
      <c r="P95" s="61">
        <f t="shared" si="13"/>
        <v>0</v>
      </c>
      <c r="Q95" s="65" t="str">
        <f t="shared" si="17"/>
        <v/>
      </c>
    </row>
    <row r="96" spans="1:17" x14ac:dyDescent="0.25">
      <c r="A96" s="84" t="s">
        <v>193</v>
      </c>
      <c r="B96" s="85">
        <v>0</v>
      </c>
      <c r="C96" s="86">
        <v>5.835</v>
      </c>
      <c r="D96" s="64">
        <f t="shared" si="10"/>
        <v>5.835</v>
      </c>
      <c r="E96" s="62">
        <f t="shared" si="14"/>
        <v>6.9402760695711944E-5</v>
      </c>
      <c r="F96" s="60">
        <v>0</v>
      </c>
      <c r="G96" s="61">
        <v>4.5549999999999997</v>
      </c>
      <c r="H96" s="61">
        <f t="shared" si="11"/>
        <v>4.5549999999999997</v>
      </c>
      <c r="I96" s="62">
        <f t="shared" si="15"/>
        <v>0.28100987925356757</v>
      </c>
      <c r="J96" s="60">
        <v>7</v>
      </c>
      <c r="K96" s="61">
        <v>33.904000000000003</v>
      </c>
      <c r="L96" s="61">
        <f t="shared" si="12"/>
        <v>40.904000000000003</v>
      </c>
      <c r="M96" s="62">
        <f t="shared" si="16"/>
        <v>5.4492477871729966E-5</v>
      </c>
      <c r="N96" s="61">
        <v>0</v>
      </c>
      <c r="O96" s="61">
        <v>24.846</v>
      </c>
      <c r="P96" s="61">
        <f t="shared" si="13"/>
        <v>24.846</v>
      </c>
      <c r="Q96" s="65">
        <f t="shared" si="17"/>
        <v>0.6463012154874026</v>
      </c>
    </row>
    <row r="97" spans="1:17" x14ac:dyDescent="0.25">
      <c r="A97" s="84" t="s">
        <v>339</v>
      </c>
      <c r="B97" s="85">
        <v>0</v>
      </c>
      <c r="C97" s="86">
        <v>0</v>
      </c>
      <c r="D97" s="64">
        <f t="shared" si="10"/>
        <v>0</v>
      </c>
      <c r="E97" s="62">
        <f t="shared" si="14"/>
        <v>0</v>
      </c>
      <c r="F97" s="60">
        <v>0</v>
      </c>
      <c r="G97" s="61">
        <v>0</v>
      </c>
      <c r="H97" s="61">
        <f t="shared" si="11"/>
        <v>0</v>
      </c>
      <c r="I97" s="62" t="str">
        <f t="shared" si="15"/>
        <v/>
      </c>
      <c r="J97" s="60">
        <v>0</v>
      </c>
      <c r="K97" s="61">
        <v>0</v>
      </c>
      <c r="L97" s="61">
        <f t="shared" si="12"/>
        <v>0</v>
      </c>
      <c r="M97" s="62">
        <f t="shared" si="16"/>
        <v>0</v>
      </c>
      <c r="N97" s="61">
        <v>0</v>
      </c>
      <c r="O97" s="61">
        <v>1.6E-2</v>
      </c>
      <c r="P97" s="61">
        <f t="shared" si="13"/>
        <v>1.6E-2</v>
      </c>
      <c r="Q97" s="65">
        <f t="shared" si="17"/>
        <v>-1</v>
      </c>
    </row>
    <row r="98" spans="1:17" x14ac:dyDescent="0.25">
      <c r="A98" s="84" t="s">
        <v>191</v>
      </c>
      <c r="B98" s="85">
        <v>0</v>
      </c>
      <c r="C98" s="86">
        <v>0.16800000000000001</v>
      </c>
      <c r="D98" s="64">
        <f t="shared" si="10"/>
        <v>0.16800000000000001</v>
      </c>
      <c r="E98" s="62">
        <f t="shared" si="14"/>
        <v>1.9982285855834799E-6</v>
      </c>
      <c r="F98" s="60">
        <v>0</v>
      </c>
      <c r="G98" s="61">
        <v>0.27600000000000002</v>
      </c>
      <c r="H98" s="61">
        <f t="shared" si="11"/>
        <v>0.27600000000000002</v>
      </c>
      <c r="I98" s="62">
        <f t="shared" si="15"/>
        <v>-0.39130434782608692</v>
      </c>
      <c r="J98" s="60">
        <v>0</v>
      </c>
      <c r="K98" s="61">
        <v>4.5620000000000003</v>
      </c>
      <c r="L98" s="61">
        <f t="shared" si="12"/>
        <v>4.5620000000000003</v>
      </c>
      <c r="M98" s="62">
        <f t="shared" si="16"/>
        <v>6.0775152564744792E-6</v>
      </c>
      <c r="N98" s="61">
        <v>0</v>
      </c>
      <c r="O98" s="61">
        <v>3.64</v>
      </c>
      <c r="P98" s="61">
        <f t="shared" si="13"/>
        <v>3.64</v>
      </c>
      <c r="Q98" s="65">
        <f t="shared" si="17"/>
        <v>0.25329670329670328</v>
      </c>
    </row>
    <row r="99" spans="1:17" x14ac:dyDescent="0.25">
      <c r="A99" s="84" t="s">
        <v>240</v>
      </c>
      <c r="B99" s="85">
        <v>0</v>
      </c>
      <c r="C99" s="86">
        <v>0</v>
      </c>
      <c r="D99" s="64">
        <f t="shared" si="10"/>
        <v>0</v>
      </c>
      <c r="E99" s="62">
        <f t="shared" si="14"/>
        <v>0</v>
      </c>
      <c r="F99" s="60">
        <v>0</v>
      </c>
      <c r="G99" s="61">
        <v>0</v>
      </c>
      <c r="H99" s="61">
        <f t="shared" si="11"/>
        <v>0</v>
      </c>
      <c r="I99" s="62" t="str">
        <f t="shared" si="15"/>
        <v/>
      </c>
      <c r="J99" s="60">
        <v>0</v>
      </c>
      <c r="K99" s="61">
        <v>0</v>
      </c>
      <c r="L99" s="61">
        <f t="shared" si="12"/>
        <v>0</v>
      </c>
      <c r="M99" s="62">
        <f t="shared" si="16"/>
        <v>0</v>
      </c>
      <c r="N99" s="61">
        <v>0</v>
      </c>
      <c r="O99" s="61">
        <v>0.1</v>
      </c>
      <c r="P99" s="61">
        <f t="shared" si="13"/>
        <v>0.1</v>
      </c>
      <c r="Q99" s="65">
        <f t="shared" si="17"/>
        <v>-1</v>
      </c>
    </row>
    <row r="100" spans="1:17" x14ac:dyDescent="0.25">
      <c r="A100" s="84" t="s">
        <v>206</v>
      </c>
      <c r="B100" s="85">
        <v>0</v>
      </c>
      <c r="C100" s="86">
        <v>0.20899999999999999</v>
      </c>
      <c r="D100" s="64">
        <f t="shared" si="10"/>
        <v>0.20899999999999999</v>
      </c>
      <c r="E100" s="62">
        <f t="shared" si="14"/>
        <v>2.4858915142080196E-6</v>
      </c>
      <c r="F100" s="60">
        <v>0</v>
      </c>
      <c r="G100" s="61">
        <v>0.52800000000000002</v>
      </c>
      <c r="H100" s="61">
        <f t="shared" si="11"/>
        <v>0.52800000000000002</v>
      </c>
      <c r="I100" s="62">
        <f t="shared" si="15"/>
        <v>-0.60416666666666674</v>
      </c>
      <c r="J100" s="60">
        <v>0</v>
      </c>
      <c r="K100" s="61">
        <v>1.4770000000000001</v>
      </c>
      <c r="L100" s="61">
        <f t="shared" si="12"/>
        <v>1.4770000000000001</v>
      </c>
      <c r="M100" s="62">
        <f t="shared" si="16"/>
        <v>1.9676655050006153E-6</v>
      </c>
      <c r="N100" s="61">
        <v>0</v>
      </c>
      <c r="O100" s="61">
        <v>4.7350000000000003</v>
      </c>
      <c r="P100" s="61">
        <f t="shared" si="13"/>
        <v>4.7350000000000003</v>
      </c>
      <c r="Q100" s="65">
        <f t="shared" si="17"/>
        <v>-0.68806758183738115</v>
      </c>
    </row>
    <row r="101" spans="1:17" x14ac:dyDescent="0.25">
      <c r="A101" s="84" t="s">
        <v>160</v>
      </c>
      <c r="B101" s="85">
        <v>0</v>
      </c>
      <c r="C101" s="86">
        <v>3.5350000000000001</v>
      </c>
      <c r="D101" s="64">
        <f t="shared" si="10"/>
        <v>3.5350000000000001</v>
      </c>
      <c r="E101" s="62">
        <f t="shared" si="14"/>
        <v>4.2046059821652396E-5</v>
      </c>
      <c r="F101" s="60">
        <v>0</v>
      </c>
      <c r="G101" s="61">
        <v>3.149</v>
      </c>
      <c r="H101" s="61">
        <f t="shared" si="11"/>
        <v>3.149</v>
      </c>
      <c r="I101" s="62">
        <f t="shared" si="15"/>
        <v>0.12257859637980317</v>
      </c>
      <c r="J101" s="60">
        <v>0</v>
      </c>
      <c r="K101" s="61">
        <v>25.731000000000002</v>
      </c>
      <c r="L101" s="61">
        <f t="shared" si="12"/>
        <v>25.731000000000002</v>
      </c>
      <c r="M101" s="62">
        <f t="shared" si="16"/>
        <v>3.4278944555972127E-5</v>
      </c>
      <c r="N101" s="61">
        <v>0</v>
      </c>
      <c r="O101" s="61">
        <v>23.542000000000002</v>
      </c>
      <c r="P101" s="61">
        <f t="shared" si="13"/>
        <v>23.542000000000002</v>
      </c>
      <c r="Q101" s="65">
        <f t="shared" si="17"/>
        <v>9.2982754226488717E-2</v>
      </c>
    </row>
    <row r="102" spans="1:17" x14ac:dyDescent="0.25">
      <c r="A102" s="84" t="s">
        <v>219</v>
      </c>
      <c r="B102" s="85">
        <v>0</v>
      </c>
      <c r="C102" s="86">
        <v>1.6950000000000001</v>
      </c>
      <c r="D102" s="64">
        <f t="shared" si="10"/>
        <v>1.6950000000000001</v>
      </c>
      <c r="E102" s="62">
        <f t="shared" si="14"/>
        <v>2.0160699122404754E-5</v>
      </c>
      <c r="F102" s="60">
        <v>0</v>
      </c>
      <c r="G102" s="61">
        <v>1.462</v>
      </c>
      <c r="H102" s="61">
        <f t="shared" si="11"/>
        <v>1.462</v>
      </c>
      <c r="I102" s="62">
        <f t="shared" si="15"/>
        <v>0.1593707250341998</v>
      </c>
      <c r="J102" s="60">
        <v>0</v>
      </c>
      <c r="K102" s="61">
        <v>29.670999999999999</v>
      </c>
      <c r="L102" s="61">
        <f t="shared" si="12"/>
        <v>29.670999999999999</v>
      </c>
      <c r="M102" s="62">
        <f t="shared" si="16"/>
        <v>3.952782884148493E-5</v>
      </c>
      <c r="N102" s="61">
        <v>0</v>
      </c>
      <c r="O102" s="61">
        <v>13.587999999999999</v>
      </c>
      <c r="P102" s="61">
        <f t="shared" si="13"/>
        <v>13.587999999999999</v>
      </c>
      <c r="Q102" s="65">
        <f t="shared" si="17"/>
        <v>1.1836178981454224</v>
      </c>
    </row>
    <row r="103" spans="1:17" x14ac:dyDescent="0.25">
      <c r="A103" s="84" t="s">
        <v>127</v>
      </c>
      <c r="B103" s="85">
        <v>0</v>
      </c>
      <c r="C103" s="86">
        <v>0.1</v>
      </c>
      <c r="D103" s="64">
        <f t="shared" si="10"/>
        <v>0.1</v>
      </c>
      <c r="E103" s="62">
        <f t="shared" si="14"/>
        <v>1.1894217771330239E-6</v>
      </c>
      <c r="F103" s="60">
        <v>0</v>
      </c>
      <c r="G103" s="61">
        <v>0.06</v>
      </c>
      <c r="H103" s="61">
        <f t="shared" si="11"/>
        <v>0.06</v>
      </c>
      <c r="I103" s="62">
        <f t="shared" si="15"/>
        <v>0.66666666666666674</v>
      </c>
      <c r="J103" s="60">
        <v>0</v>
      </c>
      <c r="K103" s="61">
        <v>2.19</v>
      </c>
      <c r="L103" s="61">
        <f t="shared" si="12"/>
        <v>2.19</v>
      </c>
      <c r="M103" s="62">
        <f t="shared" si="16"/>
        <v>2.9175270520997609E-6</v>
      </c>
      <c r="N103" s="61">
        <v>0</v>
      </c>
      <c r="O103" s="61">
        <v>1.024</v>
      </c>
      <c r="P103" s="61">
        <f t="shared" si="13"/>
        <v>1.024</v>
      </c>
      <c r="Q103" s="65">
        <f t="shared" si="17"/>
        <v>1.138671875</v>
      </c>
    </row>
    <row r="104" spans="1:17" x14ac:dyDescent="0.25">
      <c r="A104" s="84" t="s">
        <v>178</v>
      </c>
      <c r="B104" s="85">
        <v>0</v>
      </c>
      <c r="C104" s="86">
        <v>0.58699999999999997</v>
      </c>
      <c r="D104" s="64">
        <f t="shared" si="10"/>
        <v>0.58699999999999997</v>
      </c>
      <c r="E104" s="62">
        <f t="shared" si="14"/>
        <v>6.9819058317708496E-6</v>
      </c>
      <c r="F104" s="60">
        <v>0</v>
      </c>
      <c r="G104" s="61">
        <v>0.28699999999999998</v>
      </c>
      <c r="H104" s="61">
        <f t="shared" si="11"/>
        <v>0.28699999999999998</v>
      </c>
      <c r="I104" s="62">
        <f t="shared" si="15"/>
        <v>1.0452961672473866</v>
      </c>
      <c r="J104" s="60">
        <v>0</v>
      </c>
      <c r="K104" s="61">
        <v>9.8140000000000001</v>
      </c>
      <c r="L104" s="61">
        <f t="shared" si="12"/>
        <v>9.8140000000000001</v>
      </c>
      <c r="M104" s="62">
        <f t="shared" si="16"/>
        <v>1.307425136498039E-5</v>
      </c>
      <c r="N104" s="61">
        <v>0</v>
      </c>
      <c r="O104" s="61">
        <v>2.7240000000000002</v>
      </c>
      <c r="P104" s="61">
        <f t="shared" si="13"/>
        <v>2.7240000000000002</v>
      </c>
      <c r="Q104" s="65">
        <f t="shared" si="17"/>
        <v>2.6027900146842877</v>
      </c>
    </row>
    <row r="105" spans="1:17" x14ac:dyDescent="0.25">
      <c r="A105" s="84" t="s">
        <v>352</v>
      </c>
      <c r="B105" s="85">
        <v>0</v>
      </c>
      <c r="C105" s="86">
        <v>0</v>
      </c>
      <c r="D105" s="64">
        <f t="shared" ref="D105:D168" si="18">C105+B105</f>
        <v>0</v>
      </c>
      <c r="E105" s="62">
        <f t="shared" si="14"/>
        <v>0</v>
      </c>
      <c r="F105" s="60">
        <v>0</v>
      </c>
      <c r="G105" s="61">
        <v>0</v>
      </c>
      <c r="H105" s="61">
        <f t="shared" ref="H105:H168" si="19">G105+F105</f>
        <v>0</v>
      </c>
      <c r="I105" s="62" t="str">
        <f t="shared" si="15"/>
        <v/>
      </c>
      <c r="J105" s="60">
        <v>0</v>
      </c>
      <c r="K105" s="61">
        <v>0</v>
      </c>
      <c r="L105" s="61">
        <f t="shared" ref="L105:L168" si="20">K105+J105</f>
        <v>0</v>
      </c>
      <c r="M105" s="62">
        <f t="shared" si="16"/>
        <v>0</v>
      </c>
      <c r="N105" s="61">
        <v>0</v>
      </c>
      <c r="O105" s="61">
        <v>8.9999999999999993E-3</v>
      </c>
      <c r="P105" s="61">
        <f t="shared" ref="P105:P168" si="21">O105+N105</f>
        <v>8.9999999999999993E-3</v>
      </c>
      <c r="Q105" s="65">
        <f t="shared" si="17"/>
        <v>-1</v>
      </c>
    </row>
    <row r="106" spans="1:17" x14ac:dyDescent="0.25">
      <c r="A106" s="84" t="s">
        <v>243</v>
      </c>
      <c r="B106" s="85">
        <v>0</v>
      </c>
      <c r="C106" s="86">
        <v>0.05</v>
      </c>
      <c r="D106" s="64">
        <f t="shared" si="18"/>
        <v>0.05</v>
      </c>
      <c r="E106" s="62">
        <f t="shared" si="14"/>
        <v>5.9471088856651194E-7</v>
      </c>
      <c r="F106" s="60">
        <v>0</v>
      </c>
      <c r="G106" s="61">
        <v>0</v>
      </c>
      <c r="H106" s="61">
        <f t="shared" si="19"/>
        <v>0</v>
      </c>
      <c r="I106" s="62" t="str">
        <f t="shared" si="15"/>
        <v/>
      </c>
      <c r="J106" s="60">
        <v>0</v>
      </c>
      <c r="K106" s="61">
        <v>0.16500000000000001</v>
      </c>
      <c r="L106" s="61">
        <f t="shared" si="20"/>
        <v>0.16500000000000001</v>
      </c>
      <c r="M106" s="62">
        <f t="shared" si="16"/>
        <v>2.1981368200751625E-7</v>
      </c>
      <c r="N106" s="61">
        <v>0</v>
      </c>
      <c r="O106" s="61">
        <v>0.21</v>
      </c>
      <c r="P106" s="61">
        <f t="shared" si="21"/>
        <v>0.21</v>
      </c>
      <c r="Q106" s="65">
        <f t="shared" si="17"/>
        <v>-0.21428571428571419</v>
      </c>
    </row>
    <row r="107" spans="1:17" x14ac:dyDescent="0.25">
      <c r="A107" s="84" t="s">
        <v>290</v>
      </c>
      <c r="B107" s="85">
        <v>0</v>
      </c>
      <c r="C107" s="86">
        <v>0</v>
      </c>
      <c r="D107" s="64">
        <f t="shared" si="18"/>
        <v>0</v>
      </c>
      <c r="E107" s="62">
        <f t="shared" si="14"/>
        <v>0</v>
      </c>
      <c r="F107" s="60">
        <v>0</v>
      </c>
      <c r="G107" s="61">
        <v>0</v>
      </c>
      <c r="H107" s="61">
        <f t="shared" si="19"/>
        <v>0</v>
      </c>
      <c r="I107" s="62" t="str">
        <f t="shared" si="15"/>
        <v/>
      </c>
      <c r="J107" s="60">
        <v>0</v>
      </c>
      <c r="K107" s="61">
        <v>0.13500000000000001</v>
      </c>
      <c r="L107" s="61">
        <f t="shared" si="20"/>
        <v>0.13500000000000001</v>
      </c>
      <c r="M107" s="62">
        <f t="shared" si="16"/>
        <v>1.7984755800614967E-7</v>
      </c>
      <c r="N107" s="61">
        <v>0</v>
      </c>
      <c r="O107" s="61">
        <v>5.0000000000000001E-3</v>
      </c>
      <c r="P107" s="61">
        <f t="shared" si="21"/>
        <v>5.0000000000000001E-3</v>
      </c>
      <c r="Q107" s="65">
        <f t="shared" si="17"/>
        <v>26</v>
      </c>
    </row>
    <row r="108" spans="1:17" x14ac:dyDescent="0.25">
      <c r="A108" s="84" t="s">
        <v>318</v>
      </c>
      <c r="B108" s="85">
        <v>0</v>
      </c>
      <c r="C108" s="86">
        <v>0</v>
      </c>
      <c r="D108" s="64">
        <f t="shared" si="18"/>
        <v>0</v>
      </c>
      <c r="E108" s="62">
        <f t="shared" si="14"/>
        <v>0</v>
      </c>
      <c r="F108" s="60">
        <v>0</v>
      </c>
      <c r="G108" s="61">
        <v>0</v>
      </c>
      <c r="H108" s="61">
        <f t="shared" si="19"/>
        <v>0</v>
      </c>
      <c r="I108" s="62" t="str">
        <f t="shared" si="15"/>
        <v/>
      </c>
      <c r="J108" s="60">
        <v>0</v>
      </c>
      <c r="K108" s="61">
        <v>0</v>
      </c>
      <c r="L108" s="61">
        <f t="shared" si="20"/>
        <v>0</v>
      </c>
      <c r="M108" s="62">
        <f t="shared" si="16"/>
        <v>0</v>
      </c>
      <c r="N108" s="61">
        <v>0</v>
      </c>
      <c r="O108" s="61">
        <v>0</v>
      </c>
      <c r="P108" s="61">
        <f t="shared" si="21"/>
        <v>0</v>
      </c>
      <c r="Q108" s="65" t="str">
        <f t="shared" si="17"/>
        <v/>
      </c>
    </row>
    <row r="109" spans="1:17" x14ac:dyDescent="0.25">
      <c r="A109" s="84" t="s">
        <v>156</v>
      </c>
      <c r="B109" s="85">
        <v>0</v>
      </c>
      <c r="C109" s="86">
        <v>2.5379999999999998</v>
      </c>
      <c r="D109" s="64">
        <f t="shared" si="18"/>
        <v>2.5379999999999998</v>
      </c>
      <c r="E109" s="62">
        <f t="shared" si="14"/>
        <v>3.0187524703636142E-5</v>
      </c>
      <c r="F109" s="60">
        <v>0</v>
      </c>
      <c r="G109" s="61">
        <v>1.4139999999999999</v>
      </c>
      <c r="H109" s="61">
        <f t="shared" si="19"/>
        <v>1.4139999999999999</v>
      </c>
      <c r="I109" s="62">
        <f t="shared" si="15"/>
        <v>0.79490806223479482</v>
      </c>
      <c r="J109" s="60">
        <v>10.08</v>
      </c>
      <c r="K109" s="61">
        <v>14.856</v>
      </c>
      <c r="L109" s="61">
        <f t="shared" si="20"/>
        <v>24.936</v>
      </c>
      <c r="M109" s="62">
        <f t="shared" si="16"/>
        <v>3.3219842269935907E-5</v>
      </c>
      <c r="N109" s="61">
        <v>22.28</v>
      </c>
      <c r="O109" s="61">
        <v>25.064</v>
      </c>
      <c r="P109" s="61">
        <f t="shared" si="21"/>
        <v>47.344000000000001</v>
      </c>
      <c r="Q109" s="65">
        <f t="shared" si="17"/>
        <v>-0.47330179114565729</v>
      </c>
    </row>
    <row r="110" spans="1:17" x14ac:dyDescent="0.25">
      <c r="A110" s="84" t="s">
        <v>144</v>
      </c>
      <c r="B110" s="85">
        <v>0</v>
      </c>
      <c r="C110" s="86">
        <v>0.253</v>
      </c>
      <c r="D110" s="64">
        <f t="shared" si="18"/>
        <v>0.253</v>
      </c>
      <c r="E110" s="62">
        <f t="shared" si="14"/>
        <v>3.0092370961465501E-6</v>
      </c>
      <c r="F110" s="60">
        <v>0</v>
      </c>
      <c r="G110" s="61">
        <v>0.11799999999999999</v>
      </c>
      <c r="H110" s="61">
        <f t="shared" si="19"/>
        <v>0.11799999999999999</v>
      </c>
      <c r="I110" s="62">
        <f t="shared" si="15"/>
        <v>1.1440677966101696</v>
      </c>
      <c r="J110" s="60">
        <v>0</v>
      </c>
      <c r="K110" s="61">
        <v>1.603</v>
      </c>
      <c r="L110" s="61">
        <f t="shared" si="20"/>
        <v>1.603</v>
      </c>
      <c r="M110" s="62">
        <f t="shared" si="16"/>
        <v>2.1355232258063546E-6</v>
      </c>
      <c r="N110" s="61">
        <v>0</v>
      </c>
      <c r="O110" s="61">
        <v>2.609</v>
      </c>
      <c r="P110" s="61">
        <f t="shared" si="21"/>
        <v>2.609</v>
      </c>
      <c r="Q110" s="65">
        <f t="shared" si="17"/>
        <v>-0.38558834802606368</v>
      </c>
    </row>
    <row r="111" spans="1:17" x14ac:dyDescent="0.25">
      <c r="A111" s="84" t="s">
        <v>356</v>
      </c>
      <c r="B111" s="85">
        <v>0</v>
      </c>
      <c r="C111" s="86">
        <v>0</v>
      </c>
      <c r="D111" s="64">
        <f t="shared" si="18"/>
        <v>0</v>
      </c>
      <c r="E111" s="62">
        <f t="shared" si="14"/>
        <v>0</v>
      </c>
      <c r="F111" s="60">
        <v>0</v>
      </c>
      <c r="G111" s="61">
        <v>0</v>
      </c>
      <c r="H111" s="61">
        <f t="shared" si="19"/>
        <v>0</v>
      </c>
      <c r="I111" s="62" t="str">
        <f t="shared" si="15"/>
        <v/>
      </c>
      <c r="J111" s="60">
        <v>0</v>
      </c>
      <c r="K111" s="61">
        <v>0</v>
      </c>
      <c r="L111" s="61">
        <f t="shared" si="20"/>
        <v>0</v>
      </c>
      <c r="M111" s="62">
        <f t="shared" si="16"/>
        <v>0</v>
      </c>
      <c r="N111" s="61">
        <v>0</v>
      </c>
      <c r="O111" s="61">
        <v>2E-3</v>
      </c>
      <c r="P111" s="61">
        <f t="shared" si="21"/>
        <v>2E-3</v>
      </c>
      <c r="Q111" s="65">
        <f t="shared" si="17"/>
        <v>-1</v>
      </c>
    </row>
    <row r="112" spans="1:17" x14ac:dyDescent="0.25">
      <c r="A112" s="84" t="s">
        <v>256</v>
      </c>
      <c r="B112" s="85">
        <v>0</v>
      </c>
      <c r="C112" s="86">
        <v>0</v>
      </c>
      <c r="D112" s="64">
        <f t="shared" si="18"/>
        <v>0</v>
      </c>
      <c r="E112" s="62">
        <f t="shared" si="14"/>
        <v>0</v>
      </c>
      <c r="F112" s="60">
        <v>0</v>
      </c>
      <c r="G112" s="61">
        <v>0</v>
      </c>
      <c r="H112" s="61">
        <f t="shared" si="19"/>
        <v>0</v>
      </c>
      <c r="I112" s="62" t="str">
        <f t="shared" si="15"/>
        <v/>
      </c>
      <c r="J112" s="60">
        <v>0</v>
      </c>
      <c r="K112" s="61">
        <v>0</v>
      </c>
      <c r="L112" s="61">
        <f t="shared" si="20"/>
        <v>0</v>
      </c>
      <c r="M112" s="62">
        <f t="shared" si="16"/>
        <v>0</v>
      </c>
      <c r="N112" s="61">
        <v>0</v>
      </c>
      <c r="O112" s="61">
        <v>0.80500000000000005</v>
      </c>
      <c r="P112" s="61">
        <f t="shared" si="21"/>
        <v>0.80500000000000005</v>
      </c>
      <c r="Q112" s="65">
        <f t="shared" si="17"/>
        <v>-1</v>
      </c>
    </row>
    <row r="113" spans="1:17" x14ac:dyDescent="0.25">
      <c r="A113" s="84" t="s">
        <v>148</v>
      </c>
      <c r="B113" s="85">
        <v>0</v>
      </c>
      <c r="C113" s="86">
        <v>2.8380000000000001</v>
      </c>
      <c r="D113" s="64">
        <f t="shared" si="18"/>
        <v>2.8380000000000001</v>
      </c>
      <c r="E113" s="62">
        <f t="shared" si="14"/>
        <v>3.375579003503522E-5</v>
      </c>
      <c r="F113" s="60">
        <v>0</v>
      </c>
      <c r="G113" s="61">
        <v>2.3180000000000001</v>
      </c>
      <c r="H113" s="61">
        <f t="shared" si="19"/>
        <v>2.3180000000000001</v>
      </c>
      <c r="I113" s="62">
        <f t="shared" si="15"/>
        <v>0.22433132010353751</v>
      </c>
      <c r="J113" s="60">
        <v>0</v>
      </c>
      <c r="K113" s="61">
        <v>16.591999999999999</v>
      </c>
      <c r="L113" s="61">
        <f t="shared" si="20"/>
        <v>16.591999999999999</v>
      </c>
      <c r="M113" s="62">
        <f t="shared" si="16"/>
        <v>2.2103930981022479E-5</v>
      </c>
      <c r="N113" s="61">
        <v>0</v>
      </c>
      <c r="O113" s="61">
        <v>23.148</v>
      </c>
      <c r="P113" s="61">
        <f t="shared" si="21"/>
        <v>23.148</v>
      </c>
      <c r="Q113" s="65">
        <f t="shared" si="17"/>
        <v>-0.28322101261448074</v>
      </c>
    </row>
    <row r="114" spans="1:17" x14ac:dyDescent="0.25">
      <c r="A114" s="84" t="s">
        <v>306</v>
      </c>
      <c r="B114" s="85">
        <v>0</v>
      </c>
      <c r="C114" s="86">
        <v>0</v>
      </c>
      <c r="D114" s="64">
        <f t="shared" si="18"/>
        <v>0</v>
      </c>
      <c r="E114" s="62">
        <f t="shared" si="14"/>
        <v>0</v>
      </c>
      <c r="F114" s="60">
        <v>0</v>
      </c>
      <c r="G114" s="61">
        <v>0</v>
      </c>
      <c r="H114" s="61">
        <f t="shared" si="19"/>
        <v>0</v>
      </c>
      <c r="I114" s="62" t="str">
        <f t="shared" si="15"/>
        <v/>
      </c>
      <c r="J114" s="60">
        <v>0</v>
      </c>
      <c r="K114" s="61">
        <v>0.2</v>
      </c>
      <c r="L114" s="61">
        <f t="shared" si="20"/>
        <v>0.2</v>
      </c>
      <c r="M114" s="62">
        <f t="shared" si="16"/>
        <v>2.6644082667577726E-7</v>
      </c>
      <c r="N114" s="61">
        <v>0</v>
      </c>
      <c r="O114" s="61">
        <v>0</v>
      </c>
      <c r="P114" s="61">
        <f t="shared" si="21"/>
        <v>0</v>
      </c>
      <c r="Q114" s="65" t="str">
        <f t="shared" si="17"/>
        <v/>
      </c>
    </row>
    <row r="115" spans="1:17" x14ac:dyDescent="0.25">
      <c r="A115" s="84" t="s">
        <v>372</v>
      </c>
      <c r="B115" s="85">
        <v>0</v>
      </c>
      <c r="C115" s="86">
        <v>0</v>
      </c>
      <c r="D115" s="64">
        <f t="shared" si="18"/>
        <v>0</v>
      </c>
      <c r="E115" s="62">
        <f t="shared" si="14"/>
        <v>0</v>
      </c>
      <c r="F115" s="60">
        <v>0</v>
      </c>
      <c r="G115" s="61">
        <v>0</v>
      </c>
      <c r="H115" s="61">
        <f t="shared" si="19"/>
        <v>0</v>
      </c>
      <c r="I115" s="62" t="str">
        <f t="shared" si="15"/>
        <v/>
      </c>
      <c r="J115" s="60">
        <v>0</v>
      </c>
      <c r="K115" s="61">
        <v>0</v>
      </c>
      <c r="L115" s="61">
        <f t="shared" si="20"/>
        <v>0</v>
      </c>
      <c r="M115" s="62">
        <f t="shared" si="16"/>
        <v>0</v>
      </c>
      <c r="N115" s="61">
        <v>0</v>
      </c>
      <c r="O115" s="61">
        <v>4.0000000000000001E-3</v>
      </c>
      <c r="P115" s="61">
        <f t="shared" si="21"/>
        <v>4.0000000000000001E-3</v>
      </c>
      <c r="Q115" s="65">
        <f t="shared" si="17"/>
        <v>-1</v>
      </c>
    </row>
    <row r="116" spans="1:17" x14ac:dyDescent="0.25">
      <c r="A116" s="84" t="s">
        <v>334</v>
      </c>
      <c r="B116" s="85">
        <v>0</v>
      </c>
      <c r="C116" s="86">
        <v>0</v>
      </c>
      <c r="D116" s="64">
        <f t="shared" si="18"/>
        <v>0</v>
      </c>
      <c r="E116" s="62">
        <f t="shared" si="14"/>
        <v>0</v>
      </c>
      <c r="F116" s="60">
        <v>0</v>
      </c>
      <c r="G116" s="61">
        <v>0</v>
      </c>
      <c r="H116" s="61">
        <f t="shared" si="19"/>
        <v>0</v>
      </c>
      <c r="I116" s="62" t="str">
        <f t="shared" si="15"/>
        <v/>
      </c>
      <c r="J116" s="60">
        <v>0</v>
      </c>
      <c r="K116" s="61">
        <v>0</v>
      </c>
      <c r="L116" s="61">
        <f t="shared" si="20"/>
        <v>0</v>
      </c>
      <c r="M116" s="62">
        <f t="shared" si="16"/>
        <v>0</v>
      </c>
      <c r="N116" s="61">
        <v>0</v>
      </c>
      <c r="O116" s="61">
        <v>0</v>
      </c>
      <c r="P116" s="61">
        <f t="shared" si="21"/>
        <v>0</v>
      </c>
      <c r="Q116" s="65" t="str">
        <f t="shared" si="17"/>
        <v/>
      </c>
    </row>
    <row r="117" spans="1:17" x14ac:dyDescent="0.25">
      <c r="A117" s="84" t="s">
        <v>277</v>
      </c>
      <c r="B117" s="85">
        <v>0</v>
      </c>
      <c r="C117" s="86">
        <v>0</v>
      </c>
      <c r="D117" s="64">
        <f t="shared" si="18"/>
        <v>0</v>
      </c>
      <c r="E117" s="62">
        <f t="shared" si="14"/>
        <v>0</v>
      </c>
      <c r="F117" s="60">
        <v>0</v>
      </c>
      <c r="G117" s="61">
        <v>0</v>
      </c>
      <c r="H117" s="61">
        <f t="shared" si="19"/>
        <v>0</v>
      </c>
      <c r="I117" s="62" t="str">
        <f t="shared" si="15"/>
        <v/>
      </c>
      <c r="J117" s="60">
        <v>0</v>
      </c>
      <c r="K117" s="61">
        <v>0</v>
      </c>
      <c r="L117" s="61">
        <f t="shared" si="20"/>
        <v>0</v>
      </c>
      <c r="M117" s="62">
        <f t="shared" si="16"/>
        <v>0</v>
      </c>
      <c r="N117" s="61">
        <v>0</v>
      </c>
      <c r="O117" s="61">
        <v>0</v>
      </c>
      <c r="P117" s="61">
        <f t="shared" si="21"/>
        <v>0</v>
      </c>
      <c r="Q117" s="65" t="str">
        <f t="shared" si="17"/>
        <v/>
      </c>
    </row>
    <row r="118" spans="1:17" x14ac:dyDescent="0.25">
      <c r="A118" s="84" t="s">
        <v>300</v>
      </c>
      <c r="B118" s="85">
        <v>0</v>
      </c>
      <c r="C118" s="86">
        <v>0</v>
      </c>
      <c r="D118" s="64">
        <f t="shared" si="18"/>
        <v>0</v>
      </c>
      <c r="E118" s="62">
        <f t="shared" si="14"/>
        <v>0</v>
      </c>
      <c r="F118" s="60">
        <v>0</v>
      </c>
      <c r="G118" s="61">
        <v>0</v>
      </c>
      <c r="H118" s="61">
        <f t="shared" si="19"/>
        <v>0</v>
      </c>
      <c r="I118" s="62" t="str">
        <f t="shared" si="15"/>
        <v/>
      </c>
      <c r="J118" s="60">
        <v>0</v>
      </c>
      <c r="K118" s="61">
        <v>4.7E-2</v>
      </c>
      <c r="L118" s="61">
        <f t="shared" si="20"/>
        <v>4.7E-2</v>
      </c>
      <c r="M118" s="62">
        <f t="shared" si="16"/>
        <v>6.2613594268807656E-8</v>
      </c>
      <c r="N118" s="61">
        <v>0</v>
      </c>
      <c r="O118" s="61">
        <v>0</v>
      </c>
      <c r="P118" s="61">
        <f t="shared" si="21"/>
        <v>0</v>
      </c>
      <c r="Q118" s="65" t="str">
        <f t="shared" si="17"/>
        <v/>
      </c>
    </row>
    <row r="119" spans="1:17" x14ac:dyDescent="0.25">
      <c r="A119" s="84" t="s">
        <v>314</v>
      </c>
      <c r="B119" s="85">
        <v>0</v>
      </c>
      <c r="C119" s="86">
        <v>0</v>
      </c>
      <c r="D119" s="64">
        <f t="shared" si="18"/>
        <v>0</v>
      </c>
      <c r="E119" s="62">
        <f t="shared" si="14"/>
        <v>0</v>
      </c>
      <c r="F119" s="60">
        <v>0</v>
      </c>
      <c r="G119" s="61">
        <v>0</v>
      </c>
      <c r="H119" s="61">
        <f t="shared" si="19"/>
        <v>0</v>
      </c>
      <c r="I119" s="62" t="str">
        <f t="shared" si="15"/>
        <v/>
      </c>
      <c r="J119" s="60">
        <v>0</v>
      </c>
      <c r="K119" s="61">
        <v>7.0000000000000001E-3</v>
      </c>
      <c r="L119" s="61">
        <f t="shared" si="20"/>
        <v>7.0000000000000001E-3</v>
      </c>
      <c r="M119" s="62">
        <f t="shared" si="16"/>
        <v>9.3254289336522039E-9</v>
      </c>
      <c r="N119" s="61">
        <v>0</v>
      </c>
      <c r="O119" s="61">
        <v>2.5999999999999999E-2</v>
      </c>
      <c r="P119" s="61">
        <f t="shared" si="21"/>
        <v>2.5999999999999999E-2</v>
      </c>
      <c r="Q119" s="65">
        <f t="shared" si="17"/>
        <v>-0.73076923076923073</v>
      </c>
    </row>
    <row r="120" spans="1:17" x14ac:dyDescent="0.25">
      <c r="A120" s="84" t="s">
        <v>310</v>
      </c>
      <c r="B120" s="85">
        <v>0</v>
      </c>
      <c r="C120" s="86">
        <v>0</v>
      </c>
      <c r="D120" s="64">
        <f t="shared" si="18"/>
        <v>0</v>
      </c>
      <c r="E120" s="62">
        <f t="shared" si="14"/>
        <v>0</v>
      </c>
      <c r="F120" s="60">
        <v>0</v>
      </c>
      <c r="G120" s="61">
        <v>0</v>
      </c>
      <c r="H120" s="61">
        <f t="shared" si="19"/>
        <v>0</v>
      </c>
      <c r="I120" s="62" t="str">
        <f t="shared" si="15"/>
        <v/>
      </c>
      <c r="J120" s="60">
        <v>0</v>
      </c>
      <c r="K120" s="61">
        <v>2.3E-2</v>
      </c>
      <c r="L120" s="61">
        <f t="shared" si="20"/>
        <v>2.3E-2</v>
      </c>
      <c r="M120" s="62">
        <f t="shared" si="16"/>
        <v>3.0640695067714383E-8</v>
      </c>
      <c r="N120" s="61">
        <v>0</v>
      </c>
      <c r="O120" s="61">
        <v>4.6260000000000003</v>
      </c>
      <c r="P120" s="61">
        <f t="shared" si="21"/>
        <v>4.6260000000000003</v>
      </c>
      <c r="Q120" s="65">
        <f t="shared" si="17"/>
        <v>-0.9950281020319931</v>
      </c>
    </row>
    <row r="121" spans="1:17" x14ac:dyDescent="0.25">
      <c r="A121" s="84" t="s">
        <v>336</v>
      </c>
      <c r="B121" s="85">
        <v>0</v>
      </c>
      <c r="C121" s="86">
        <v>0</v>
      </c>
      <c r="D121" s="64">
        <f t="shared" si="18"/>
        <v>0</v>
      </c>
      <c r="E121" s="62">
        <f t="shared" si="14"/>
        <v>0</v>
      </c>
      <c r="F121" s="60">
        <v>0</v>
      </c>
      <c r="G121" s="61">
        <v>0</v>
      </c>
      <c r="H121" s="61">
        <f t="shared" si="19"/>
        <v>0</v>
      </c>
      <c r="I121" s="62" t="str">
        <f t="shared" si="15"/>
        <v/>
      </c>
      <c r="J121" s="60">
        <v>0</v>
      </c>
      <c r="K121" s="61">
        <v>0</v>
      </c>
      <c r="L121" s="61">
        <f t="shared" si="20"/>
        <v>0</v>
      </c>
      <c r="M121" s="62">
        <f t="shared" si="16"/>
        <v>0</v>
      </c>
      <c r="N121" s="61">
        <v>0</v>
      </c>
      <c r="O121" s="61">
        <v>0</v>
      </c>
      <c r="P121" s="61">
        <f t="shared" si="21"/>
        <v>0</v>
      </c>
      <c r="Q121" s="65" t="str">
        <f t="shared" si="17"/>
        <v/>
      </c>
    </row>
    <row r="122" spans="1:17" x14ac:dyDescent="0.25">
      <c r="A122" s="84" t="s">
        <v>254</v>
      </c>
      <c r="B122" s="85">
        <v>0</v>
      </c>
      <c r="C122" s="86">
        <v>0</v>
      </c>
      <c r="D122" s="64">
        <f t="shared" si="18"/>
        <v>0</v>
      </c>
      <c r="E122" s="62">
        <f t="shared" si="14"/>
        <v>0</v>
      </c>
      <c r="F122" s="60">
        <v>0</v>
      </c>
      <c r="G122" s="61">
        <v>0.216</v>
      </c>
      <c r="H122" s="61">
        <f t="shared" si="19"/>
        <v>0.216</v>
      </c>
      <c r="I122" s="62">
        <f t="shared" si="15"/>
        <v>-1</v>
      </c>
      <c r="J122" s="60">
        <v>0</v>
      </c>
      <c r="K122" s="61">
        <v>1.698</v>
      </c>
      <c r="L122" s="61">
        <f t="shared" si="20"/>
        <v>1.698</v>
      </c>
      <c r="M122" s="62">
        <f t="shared" si="16"/>
        <v>2.262082618477349E-6</v>
      </c>
      <c r="N122" s="61">
        <v>0</v>
      </c>
      <c r="O122" s="61">
        <v>2.3690000000000002</v>
      </c>
      <c r="P122" s="61">
        <f t="shared" si="21"/>
        <v>2.3690000000000002</v>
      </c>
      <c r="Q122" s="65">
        <f t="shared" si="17"/>
        <v>-0.28324187420852687</v>
      </c>
    </row>
    <row r="123" spans="1:17" x14ac:dyDescent="0.25">
      <c r="A123" s="84" t="s">
        <v>379</v>
      </c>
      <c r="B123" s="85">
        <v>0</v>
      </c>
      <c r="C123" s="86">
        <v>0.154</v>
      </c>
      <c r="D123" s="64">
        <f t="shared" si="18"/>
        <v>0.154</v>
      </c>
      <c r="E123" s="62">
        <f t="shared" si="14"/>
        <v>1.8317095367848565E-6</v>
      </c>
      <c r="F123" s="60">
        <v>0</v>
      </c>
      <c r="G123" s="61">
        <v>5.3999999999999999E-2</v>
      </c>
      <c r="H123" s="61">
        <f t="shared" si="19"/>
        <v>5.3999999999999999E-2</v>
      </c>
      <c r="I123" s="62">
        <f t="shared" si="15"/>
        <v>1.8518518518518516</v>
      </c>
      <c r="J123" s="60">
        <v>0</v>
      </c>
      <c r="K123" s="61">
        <v>0.154</v>
      </c>
      <c r="L123" s="61">
        <f t="shared" si="20"/>
        <v>0.154</v>
      </c>
      <c r="M123" s="62">
        <f t="shared" si="16"/>
        <v>2.0515943654034848E-7</v>
      </c>
      <c r="N123" s="61">
        <v>0</v>
      </c>
      <c r="O123" s="61">
        <v>0</v>
      </c>
      <c r="P123" s="61">
        <f t="shared" si="21"/>
        <v>0</v>
      </c>
      <c r="Q123" s="65" t="str">
        <f t="shared" si="17"/>
        <v/>
      </c>
    </row>
    <row r="124" spans="1:17" x14ac:dyDescent="0.25">
      <c r="A124" s="84" t="s">
        <v>151</v>
      </c>
      <c r="B124" s="85">
        <v>0</v>
      </c>
      <c r="C124" s="86">
        <v>0.05</v>
      </c>
      <c r="D124" s="64">
        <f t="shared" si="18"/>
        <v>0.05</v>
      </c>
      <c r="E124" s="62">
        <f t="shared" si="14"/>
        <v>5.9471088856651194E-7</v>
      </c>
      <c r="F124" s="60">
        <v>0</v>
      </c>
      <c r="G124" s="61">
        <v>0.09</v>
      </c>
      <c r="H124" s="61">
        <f t="shared" si="19"/>
        <v>0.09</v>
      </c>
      <c r="I124" s="62">
        <f t="shared" si="15"/>
        <v>-0.44444444444444442</v>
      </c>
      <c r="J124" s="60">
        <v>0</v>
      </c>
      <c r="K124" s="61">
        <v>2.7709999999999999</v>
      </c>
      <c r="L124" s="61">
        <f t="shared" si="20"/>
        <v>2.7709999999999999</v>
      </c>
      <c r="M124" s="62">
        <f t="shared" si="16"/>
        <v>3.6915376535928937E-6</v>
      </c>
      <c r="N124" s="61">
        <v>6.0000000000000001E-3</v>
      </c>
      <c r="O124" s="61">
        <v>1.4550000000000001</v>
      </c>
      <c r="P124" s="61">
        <f t="shared" si="21"/>
        <v>1.4610000000000001</v>
      </c>
      <c r="Q124" s="65">
        <f t="shared" si="17"/>
        <v>0.89664613278576311</v>
      </c>
    </row>
    <row r="125" spans="1:17" x14ac:dyDescent="0.25">
      <c r="A125" s="84" t="s">
        <v>296</v>
      </c>
      <c r="B125" s="85">
        <v>0</v>
      </c>
      <c r="C125" s="86">
        <v>0</v>
      </c>
      <c r="D125" s="64">
        <f t="shared" si="18"/>
        <v>0</v>
      </c>
      <c r="E125" s="62">
        <f t="shared" si="14"/>
        <v>0</v>
      </c>
      <c r="F125" s="60">
        <v>0</v>
      </c>
      <c r="G125" s="61">
        <v>0</v>
      </c>
      <c r="H125" s="61">
        <f t="shared" si="19"/>
        <v>0</v>
      </c>
      <c r="I125" s="62" t="str">
        <f t="shared" si="15"/>
        <v/>
      </c>
      <c r="J125" s="60">
        <v>0</v>
      </c>
      <c r="K125" s="61">
        <v>0</v>
      </c>
      <c r="L125" s="61">
        <f t="shared" si="20"/>
        <v>0</v>
      </c>
      <c r="M125" s="62">
        <f t="shared" si="16"/>
        <v>0</v>
      </c>
      <c r="N125" s="61">
        <v>0</v>
      </c>
      <c r="O125" s="61">
        <v>1.37</v>
      </c>
      <c r="P125" s="61">
        <f t="shared" si="21"/>
        <v>1.37</v>
      </c>
      <c r="Q125" s="65">
        <f t="shared" si="17"/>
        <v>-1</v>
      </c>
    </row>
    <row r="126" spans="1:17" x14ac:dyDescent="0.25">
      <c r="A126" s="84" t="s">
        <v>340</v>
      </c>
      <c r="B126" s="85">
        <v>0</v>
      </c>
      <c r="C126" s="86">
        <v>0</v>
      </c>
      <c r="D126" s="64">
        <f t="shared" si="18"/>
        <v>0</v>
      </c>
      <c r="E126" s="62">
        <f t="shared" si="14"/>
        <v>0</v>
      </c>
      <c r="F126" s="60">
        <v>0</v>
      </c>
      <c r="G126" s="61">
        <v>0</v>
      </c>
      <c r="H126" s="61">
        <f t="shared" si="19"/>
        <v>0</v>
      </c>
      <c r="I126" s="62" t="str">
        <f t="shared" si="15"/>
        <v/>
      </c>
      <c r="J126" s="60">
        <v>0</v>
      </c>
      <c r="K126" s="61">
        <v>0</v>
      </c>
      <c r="L126" s="61">
        <f t="shared" si="20"/>
        <v>0</v>
      </c>
      <c r="M126" s="62">
        <f t="shared" si="16"/>
        <v>0</v>
      </c>
      <c r="N126" s="61">
        <v>0</v>
      </c>
      <c r="O126" s="61">
        <v>0.13600000000000001</v>
      </c>
      <c r="P126" s="61">
        <f t="shared" si="21"/>
        <v>0.13600000000000001</v>
      </c>
      <c r="Q126" s="65">
        <f t="shared" si="17"/>
        <v>-1</v>
      </c>
    </row>
    <row r="127" spans="1:17" x14ac:dyDescent="0.25">
      <c r="A127" s="84" t="s">
        <v>370</v>
      </c>
      <c r="B127" s="85">
        <v>0</v>
      </c>
      <c r="C127" s="86">
        <v>0</v>
      </c>
      <c r="D127" s="64">
        <f t="shared" si="18"/>
        <v>0</v>
      </c>
      <c r="E127" s="62">
        <f t="shared" si="14"/>
        <v>0</v>
      </c>
      <c r="F127" s="60">
        <v>0</v>
      </c>
      <c r="G127" s="61">
        <v>0</v>
      </c>
      <c r="H127" s="61">
        <f t="shared" si="19"/>
        <v>0</v>
      </c>
      <c r="I127" s="62" t="str">
        <f t="shared" si="15"/>
        <v/>
      </c>
      <c r="J127" s="60">
        <v>0</v>
      </c>
      <c r="K127" s="61">
        <v>1.0999999999999999E-2</v>
      </c>
      <c r="L127" s="61">
        <f t="shared" si="20"/>
        <v>1.0999999999999999E-2</v>
      </c>
      <c r="M127" s="62">
        <f t="shared" si="16"/>
        <v>1.4654245467167748E-8</v>
      </c>
      <c r="N127" s="61">
        <v>0</v>
      </c>
      <c r="O127" s="61">
        <v>0</v>
      </c>
      <c r="P127" s="61">
        <f t="shared" si="21"/>
        <v>0</v>
      </c>
      <c r="Q127" s="65" t="str">
        <f t="shared" si="17"/>
        <v/>
      </c>
    </row>
    <row r="128" spans="1:17" x14ac:dyDescent="0.25">
      <c r="A128" s="84" t="s">
        <v>247</v>
      </c>
      <c r="B128" s="85">
        <v>0</v>
      </c>
      <c r="C128" s="86">
        <v>0</v>
      </c>
      <c r="D128" s="64">
        <f t="shared" si="18"/>
        <v>0</v>
      </c>
      <c r="E128" s="62">
        <f t="shared" si="14"/>
        <v>0</v>
      </c>
      <c r="F128" s="60">
        <v>0</v>
      </c>
      <c r="G128" s="61">
        <v>0</v>
      </c>
      <c r="H128" s="61">
        <f t="shared" si="19"/>
        <v>0</v>
      </c>
      <c r="I128" s="62" t="str">
        <f t="shared" si="15"/>
        <v/>
      </c>
      <c r="J128" s="60">
        <v>0</v>
      </c>
      <c r="K128" s="61">
        <v>0.01</v>
      </c>
      <c r="L128" s="61">
        <f t="shared" si="20"/>
        <v>0.01</v>
      </c>
      <c r="M128" s="62">
        <f t="shared" si="16"/>
        <v>1.3322041333788862E-8</v>
      </c>
      <c r="N128" s="61">
        <v>0</v>
      </c>
      <c r="O128" s="61">
        <v>0</v>
      </c>
      <c r="P128" s="61">
        <f t="shared" si="21"/>
        <v>0</v>
      </c>
      <c r="Q128" s="65" t="str">
        <f t="shared" si="17"/>
        <v/>
      </c>
    </row>
    <row r="129" spans="1:17" x14ac:dyDescent="0.25">
      <c r="A129" s="84" t="s">
        <v>251</v>
      </c>
      <c r="B129" s="85">
        <v>0</v>
      </c>
      <c r="C129" s="86">
        <v>0.12</v>
      </c>
      <c r="D129" s="64">
        <f t="shared" si="18"/>
        <v>0.12</v>
      </c>
      <c r="E129" s="62">
        <f t="shared" si="14"/>
        <v>1.4273061325596284E-6</v>
      </c>
      <c r="F129" s="60">
        <v>0</v>
      </c>
      <c r="G129" s="61">
        <v>0</v>
      </c>
      <c r="H129" s="61">
        <f t="shared" si="19"/>
        <v>0</v>
      </c>
      <c r="I129" s="62" t="str">
        <f t="shared" si="15"/>
        <v/>
      </c>
      <c r="J129" s="60">
        <v>0</v>
      </c>
      <c r="K129" s="61">
        <v>0.74</v>
      </c>
      <c r="L129" s="61">
        <f t="shared" si="20"/>
        <v>0.74</v>
      </c>
      <c r="M129" s="62">
        <f t="shared" si="16"/>
        <v>9.8583105870037571E-7</v>
      </c>
      <c r="N129" s="61">
        <v>0</v>
      </c>
      <c r="O129" s="61">
        <v>0</v>
      </c>
      <c r="P129" s="61">
        <f t="shared" si="21"/>
        <v>0</v>
      </c>
      <c r="Q129" s="65" t="str">
        <f t="shared" si="17"/>
        <v/>
      </c>
    </row>
    <row r="130" spans="1:17" x14ac:dyDescent="0.25">
      <c r="A130" s="84" t="s">
        <v>329</v>
      </c>
      <c r="B130" s="85">
        <v>0</v>
      </c>
      <c r="C130" s="86">
        <v>0</v>
      </c>
      <c r="D130" s="64">
        <f t="shared" si="18"/>
        <v>0</v>
      </c>
      <c r="E130" s="62">
        <f t="shared" si="14"/>
        <v>0</v>
      </c>
      <c r="F130" s="60">
        <v>0</v>
      </c>
      <c r="G130" s="61">
        <v>0</v>
      </c>
      <c r="H130" s="61">
        <f t="shared" si="19"/>
        <v>0</v>
      </c>
      <c r="I130" s="62" t="str">
        <f t="shared" si="15"/>
        <v/>
      </c>
      <c r="J130" s="60">
        <v>0</v>
      </c>
      <c r="K130" s="61">
        <v>0</v>
      </c>
      <c r="L130" s="61">
        <f t="shared" si="20"/>
        <v>0</v>
      </c>
      <c r="M130" s="62">
        <f t="shared" si="16"/>
        <v>0</v>
      </c>
      <c r="N130" s="61">
        <v>0</v>
      </c>
      <c r="O130" s="61">
        <v>0.05</v>
      </c>
      <c r="P130" s="61">
        <f t="shared" si="21"/>
        <v>0.05</v>
      </c>
      <c r="Q130" s="65">
        <f t="shared" si="17"/>
        <v>-1</v>
      </c>
    </row>
    <row r="131" spans="1:17" x14ac:dyDescent="0.25">
      <c r="A131" s="84" t="s">
        <v>348</v>
      </c>
      <c r="B131" s="85">
        <v>0</v>
      </c>
      <c r="C131" s="86">
        <v>0</v>
      </c>
      <c r="D131" s="64">
        <f t="shared" si="18"/>
        <v>0</v>
      </c>
      <c r="E131" s="62">
        <f t="shared" si="14"/>
        <v>0</v>
      </c>
      <c r="F131" s="60">
        <v>0</v>
      </c>
      <c r="G131" s="61">
        <v>0</v>
      </c>
      <c r="H131" s="61">
        <f t="shared" si="19"/>
        <v>0</v>
      </c>
      <c r="I131" s="62" t="str">
        <f t="shared" si="15"/>
        <v/>
      </c>
      <c r="J131" s="60">
        <v>0</v>
      </c>
      <c r="K131" s="61">
        <v>0</v>
      </c>
      <c r="L131" s="61">
        <f t="shared" si="20"/>
        <v>0</v>
      </c>
      <c r="M131" s="62">
        <f t="shared" si="16"/>
        <v>0</v>
      </c>
      <c r="N131" s="61">
        <v>0</v>
      </c>
      <c r="O131" s="61">
        <v>0</v>
      </c>
      <c r="P131" s="61">
        <f t="shared" si="21"/>
        <v>0</v>
      </c>
      <c r="Q131" s="65" t="str">
        <f t="shared" si="17"/>
        <v/>
      </c>
    </row>
    <row r="132" spans="1:17" x14ac:dyDescent="0.25">
      <c r="A132" s="84" t="s">
        <v>245</v>
      </c>
      <c r="B132" s="85">
        <v>0</v>
      </c>
      <c r="C132" s="86">
        <v>0</v>
      </c>
      <c r="D132" s="64">
        <f t="shared" si="18"/>
        <v>0</v>
      </c>
      <c r="E132" s="62">
        <f t="shared" si="14"/>
        <v>0</v>
      </c>
      <c r="F132" s="60">
        <v>0</v>
      </c>
      <c r="G132" s="61">
        <v>0</v>
      </c>
      <c r="H132" s="61">
        <f t="shared" si="19"/>
        <v>0</v>
      </c>
      <c r="I132" s="62" t="str">
        <f t="shared" si="15"/>
        <v/>
      </c>
      <c r="J132" s="60">
        <v>0</v>
      </c>
      <c r="K132" s="61">
        <v>0</v>
      </c>
      <c r="L132" s="61">
        <f t="shared" si="20"/>
        <v>0</v>
      </c>
      <c r="M132" s="62">
        <f t="shared" si="16"/>
        <v>0</v>
      </c>
      <c r="N132" s="61">
        <v>0</v>
      </c>
      <c r="O132" s="61">
        <v>0</v>
      </c>
      <c r="P132" s="61">
        <f t="shared" si="21"/>
        <v>0</v>
      </c>
      <c r="Q132" s="65" t="str">
        <f t="shared" si="17"/>
        <v/>
      </c>
    </row>
    <row r="133" spans="1:17" x14ac:dyDescent="0.25">
      <c r="A133" s="84" t="s">
        <v>311</v>
      </c>
      <c r="B133" s="85">
        <v>0</v>
      </c>
      <c r="C133" s="86">
        <v>0.36</v>
      </c>
      <c r="D133" s="64">
        <f t="shared" si="18"/>
        <v>0.36</v>
      </c>
      <c r="E133" s="62">
        <f t="shared" si="14"/>
        <v>4.2819183976788852E-6</v>
      </c>
      <c r="F133" s="60">
        <v>0</v>
      </c>
      <c r="G133" s="61">
        <v>0</v>
      </c>
      <c r="H133" s="61">
        <f t="shared" si="19"/>
        <v>0</v>
      </c>
      <c r="I133" s="62" t="str">
        <f t="shared" si="15"/>
        <v/>
      </c>
      <c r="J133" s="60">
        <v>0</v>
      </c>
      <c r="K133" s="61">
        <v>1</v>
      </c>
      <c r="L133" s="61">
        <f t="shared" si="20"/>
        <v>1</v>
      </c>
      <c r="M133" s="62">
        <f t="shared" si="16"/>
        <v>1.3322041333788863E-6</v>
      </c>
      <c r="N133" s="61">
        <v>0</v>
      </c>
      <c r="O133" s="61">
        <v>0</v>
      </c>
      <c r="P133" s="61">
        <f t="shared" si="21"/>
        <v>0</v>
      </c>
      <c r="Q133" s="65" t="str">
        <f t="shared" si="17"/>
        <v/>
      </c>
    </row>
    <row r="134" spans="1:17" x14ac:dyDescent="0.25">
      <c r="A134" s="84" t="s">
        <v>195</v>
      </c>
      <c r="B134" s="85">
        <v>0</v>
      </c>
      <c r="C134" s="86">
        <v>0.47199999999999998</v>
      </c>
      <c r="D134" s="64">
        <f t="shared" si="18"/>
        <v>0.47199999999999998</v>
      </c>
      <c r="E134" s="62">
        <f t="shared" si="14"/>
        <v>5.6140707880678724E-6</v>
      </c>
      <c r="F134" s="60">
        <v>0</v>
      </c>
      <c r="G134" s="61">
        <v>0.27200000000000002</v>
      </c>
      <c r="H134" s="61">
        <f t="shared" si="19"/>
        <v>0.27200000000000002</v>
      </c>
      <c r="I134" s="62">
        <f t="shared" si="15"/>
        <v>0.73529411764705865</v>
      </c>
      <c r="J134" s="60">
        <v>0</v>
      </c>
      <c r="K134" s="61">
        <v>2.7629999999999999</v>
      </c>
      <c r="L134" s="61">
        <f t="shared" si="20"/>
        <v>2.7629999999999999</v>
      </c>
      <c r="M134" s="62">
        <f t="shared" si="16"/>
        <v>3.6808800205258628E-6</v>
      </c>
      <c r="N134" s="61">
        <v>0</v>
      </c>
      <c r="O134" s="61">
        <v>1.956</v>
      </c>
      <c r="P134" s="61">
        <f t="shared" si="21"/>
        <v>1.956</v>
      </c>
      <c r="Q134" s="65">
        <f t="shared" si="17"/>
        <v>0.41257668711656437</v>
      </c>
    </row>
    <row r="135" spans="1:17" x14ac:dyDescent="0.25">
      <c r="A135" s="84" t="s">
        <v>169</v>
      </c>
      <c r="B135" s="85">
        <v>0</v>
      </c>
      <c r="C135" s="86">
        <v>0.35299999999999998</v>
      </c>
      <c r="D135" s="64">
        <f t="shared" si="18"/>
        <v>0.35299999999999998</v>
      </c>
      <c r="E135" s="62">
        <f t="shared" si="14"/>
        <v>4.1986588732795737E-6</v>
      </c>
      <c r="F135" s="60">
        <v>0</v>
      </c>
      <c r="G135" s="61">
        <v>1.0309999999999999</v>
      </c>
      <c r="H135" s="61">
        <f t="shared" si="19"/>
        <v>1.0309999999999999</v>
      </c>
      <c r="I135" s="62">
        <f t="shared" si="15"/>
        <v>-0.65761396702230845</v>
      </c>
      <c r="J135" s="60">
        <v>0</v>
      </c>
      <c r="K135" s="61">
        <v>7.5540000000000003</v>
      </c>
      <c r="L135" s="61">
        <f t="shared" si="20"/>
        <v>7.5540000000000003</v>
      </c>
      <c r="M135" s="62">
        <f t="shared" si="16"/>
        <v>1.0063470023544107E-5</v>
      </c>
      <c r="N135" s="61">
        <v>0</v>
      </c>
      <c r="O135" s="61">
        <v>3.87</v>
      </c>
      <c r="P135" s="61">
        <f t="shared" si="21"/>
        <v>3.87</v>
      </c>
      <c r="Q135" s="65">
        <f t="shared" si="17"/>
        <v>0.95193798449612399</v>
      </c>
    </row>
    <row r="136" spans="1:17" x14ac:dyDescent="0.25">
      <c r="A136" s="84" t="s">
        <v>198</v>
      </c>
      <c r="B136" s="85">
        <v>0</v>
      </c>
      <c r="C136" s="86">
        <v>0</v>
      </c>
      <c r="D136" s="64">
        <f t="shared" si="18"/>
        <v>0</v>
      </c>
      <c r="E136" s="62">
        <f t="shared" si="14"/>
        <v>0</v>
      </c>
      <c r="F136" s="60">
        <v>0</v>
      </c>
      <c r="G136" s="61">
        <v>0</v>
      </c>
      <c r="H136" s="61">
        <f t="shared" si="19"/>
        <v>0</v>
      </c>
      <c r="I136" s="62" t="str">
        <f t="shared" si="15"/>
        <v/>
      </c>
      <c r="J136" s="60">
        <v>0</v>
      </c>
      <c r="K136" s="61">
        <v>1.4359999999999999</v>
      </c>
      <c r="L136" s="61">
        <f t="shared" si="20"/>
        <v>1.4359999999999999</v>
      </c>
      <c r="M136" s="62">
        <f t="shared" si="16"/>
        <v>1.9130451355320808E-6</v>
      </c>
      <c r="N136" s="61">
        <v>0</v>
      </c>
      <c r="O136" s="61">
        <v>3.19</v>
      </c>
      <c r="P136" s="61">
        <f t="shared" si="21"/>
        <v>3.19</v>
      </c>
      <c r="Q136" s="65">
        <f t="shared" si="17"/>
        <v>-0.54984326018808782</v>
      </c>
    </row>
    <row r="137" spans="1:17" x14ac:dyDescent="0.25">
      <c r="A137" s="84" t="s">
        <v>212</v>
      </c>
      <c r="B137" s="85">
        <v>0</v>
      </c>
      <c r="C137" s="86">
        <v>0.94799999999999995</v>
      </c>
      <c r="D137" s="64">
        <f t="shared" si="18"/>
        <v>0.94799999999999995</v>
      </c>
      <c r="E137" s="62">
        <f t="shared" ref="E137:E200" si="22">IFERROR(D137/$D$7,"")</f>
        <v>1.1275718447221065E-5</v>
      </c>
      <c r="F137" s="60">
        <v>0</v>
      </c>
      <c r="G137" s="61">
        <v>1.0469999999999999</v>
      </c>
      <c r="H137" s="61">
        <f t="shared" si="19"/>
        <v>1.0469999999999999</v>
      </c>
      <c r="I137" s="62">
        <f t="shared" ref="I137:I200" si="23">IFERROR(D137/H137-1,"")</f>
        <v>-9.4555873925501466E-2</v>
      </c>
      <c r="J137" s="60">
        <v>0</v>
      </c>
      <c r="K137" s="61">
        <v>11.311999999999999</v>
      </c>
      <c r="L137" s="61">
        <f t="shared" si="20"/>
        <v>11.311999999999999</v>
      </c>
      <c r="M137" s="62">
        <f t="shared" ref="M137:M200" si="24">IFERROR(L137/$L$7,"")</f>
        <v>1.506989315678196E-5</v>
      </c>
      <c r="N137" s="61">
        <v>0</v>
      </c>
      <c r="O137" s="61">
        <v>2.3730000000000002</v>
      </c>
      <c r="P137" s="61">
        <f t="shared" si="21"/>
        <v>2.3730000000000002</v>
      </c>
      <c r="Q137" s="65">
        <f t="shared" ref="Q137:Q200" si="25">IFERROR(L137/P137-1,"")</f>
        <v>3.7669616519174038</v>
      </c>
    </row>
    <row r="138" spans="1:17" x14ac:dyDescent="0.25">
      <c r="A138" s="84" t="s">
        <v>208</v>
      </c>
      <c r="B138" s="85">
        <v>0</v>
      </c>
      <c r="C138" s="86">
        <v>0.627</v>
      </c>
      <c r="D138" s="64">
        <f t="shared" si="18"/>
        <v>0.627</v>
      </c>
      <c r="E138" s="62">
        <f t="shared" si="22"/>
        <v>7.4576745426240591E-6</v>
      </c>
      <c r="F138" s="60">
        <v>0</v>
      </c>
      <c r="G138" s="61">
        <v>0.66600000000000004</v>
      </c>
      <c r="H138" s="61">
        <f t="shared" si="19"/>
        <v>0.66600000000000004</v>
      </c>
      <c r="I138" s="62">
        <f t="shared" si="23"/>
        <v>-5.8558558558558627E-2</v>
      </c>
      <c r="J138" s="60">
        <v>0</v>
      </c>
      <c r="K138" s="61">
        <v>8.1530000000000005</v>
      </c>
      <c r="L138" s="61">
        <f t="shared" si="20"/>
        <v>8.1530000000000005</v>
      </c>
      <c r="M138" s="62">
        <f t="shared" si="24"/>
        <v>1.0861460299438059E-5</v>
      </c>
      <c r="N138" s="61">
        <v>0</v>
      </c>
      <c r="O138" s="61">
        <v>8.3390000000000004</v>
      </c>
      <c r="P138" s="61">
        <f t="shared" si="21"/>
        <v>8.3390000000000004</v>
      </c>
      <c r="Q138" s="65">
        <f t="shared" si="25"/>
        <v>-2.2304832713754608E-2</v>
      </c>
    </row>
    <row r="139" spans="1:17" x14ac:dyDescent="0.25">
      <c r="A139" s="84" t="s">
        <v>253</v>
      </c>
      <c r="B139" s="85">
        <v>0</v>
      </c>
      <c r="C139" s="86">
        <v>0</v>
      </c>
      <c r="D139" s="64">
        <f t="shared" si="18"/>
        <v>0</v>
      </c>
      <c r="E139" s="62">
        <f t="shared" si="22"/>
        <v>0</v>
      </c>
      <c r="F139" s="60">
        <v>0</v>
      </c>
      <c r="G139" s="61">
        <v>0</v>
      </c>
      <c r="H139" s="61">
        <f t="shared" si="19"/>
        <v>0</v>
      </c>
      <c r="I139" s="62" t="str">
        <f t="shared" si="23"/>
        <v/>
      </c>
      <c r="J139" s="60">
        <v>0</v>
      </c>
      <c r="K139" s="61">
        <v>0.45</v>
      </c>
      <c r="L139" s="61">
        <f t="shared" si="20"/>
        <v>0.45</v>
      </c>
      <c r="M139" s="62">
        <f t="shared" si="24"/>
        <v>5.9949186002049878E-7</v>
      </c>
      <c r="N139" s="61">
        <v>0</v>
      </c>
      <c r="O139" s="61">
        <v>0.42199999999999999</v>
      </c>
      <c r="P139" s="61">
        <f t="shared" si="21"/>
        <v>0.42199999999999999</v>
      </c>
      <c r="Q139" s="65">
        <f t="shared" si="25"/>
        <v>6.6350710900473953E-2</v>
      </c>
    </row>
    <row r="140" spans="1:17" x14ac:dyDescent="0.25">
      <c r="A140" s="84" t="s">
        <v>213</v>
      </c>
      <c r="B140" s="85">
        <v>0</v>
      </c>
      <c r="C140" s="86">
        <v>0.187</v>
      </c>
      <c r="D140" s="64">
        <f t="shared" si="18"/>
        <v>0.187</v>
      </c>
      <c r="E140" s="62">
        <f t="shared" si="22"/>
        <v>2.2242187232387545E-6</v>
      </c>
      <c r="F140" s="60">
        <v>0</v>
      </c>
      <c r="G140" s="61">
        <v>0.16200000000000001</v>
      </c>
      <c r="H140" s="61">
        <f t="shared" si="19"/>
        <v>0.16200000000000001</v>
      </c>
      <c r="I140" s="62">
        <f t="shared" si="23"/>
        <v>0.15432098765432101</v>
      </c>
      <c r="J140" s="60">
        <v>0</v>
      </c>
      <c r="K140" s="61">
        <v>2.9350000000000001</v>
      </c>
      <c r="L140" s="61">
        <f t="shared" si="20"/>
        <v>2.9350000000000001</v>
      </c>
      <c r="M140" s="62">
        <f t="shared" si="24"/>
        <v>3.910019131467031E-6</v>
      </c>
      <c r="N140" s="61">
        <v>0</v>
      </c>
      <c r="O140" s="61">
        <v>1.4770000000000001</v>
      </c>
      <c r="P140" s="61">
        <f t="shared" si="21"/>
        <v>1.4770000000000001</v>
      </c>
      <c r="Q140" s="65">
        <f t="shared" si="25"/>
        <v>0.98713608666215302</v>
      </c>
    </row>
    <row r="141" spans="1:17" x14ac:dyDescent="0.25">
      <c r="A141" s="84" t="s">
        <v>341</v>
      </c>
      <c r="B141" s="85">
        <v>0</v>
      </c>
      <c r="C141" s="86">
        <v>0</v>
      </c>
      <c r="D141" s="64">
        <f t="shared" si="18"/>
        <v>0</v>
      </c>
      <c r="E141" s="62">
        <f t="shared" si="22"/>
        <v>0</v>
      </c>
      <c r="F141" s="60">
        <v>0</v>
      </c>
      <c r="G141" s="61">
        <v>0</v>
      </c>
      <c r="H141" s="61">
        <f t="shared" si="19"/>
        <v>0</v>
      </c>
      <c r="I141" s="62" t="str">
        <f t="shared" si="23"/>
        <v/>
      </c>
      <c r="J141" s="60">
        <v>0</v>
      </c>
      <c r="K141" s="61">
        <v>0</v>
      </c>
      <c r="L141" s="61">
        <f t="shared" si="20"/>
        <v>0</v>
      </c>
      <c r="M141" s="62">
        <f t="shared" si="24"/>
        <v>0</v>
      </c>
      <c r="N141" s="61">
        <v>0</v>
      </c>
      <c r="O141" s="61">
        <v>0.03</v>
      </c>
      <c r="P141" s="61">
        <f t="shared" si="21"/>
        <v>0.03</v>
      </c>
      <c r="Q141" s="65">
        <f t="shared" si="25"/>
        <v>-1</v>
      </c>
    </row>
    <row r="142" spans="1:17" x14ac:dyDescent="0.25">
      <c r="A142" s="84" t="s">
        <v>112</v>
      </c>
      <c r="B142" s="85">
        <v>0</v>
      </c>
      <c r="C142" s="86">
        <v>0</v>
      </c>
      <c r="D142" s="64">
        <f t="shared" si="18"/>
        <v>0</v>
      </c>
      <c r="E142" s="62">
        <f t="shared" si="22"/>
        <v>0</v>
      </c>
      <c r="F142" s="60">
        <v>0</v>
      </c>
      <c r="G142" s="61">
        <v>0</v>
      </c>
      <c r="H142" s="61">
        <f t="shared" si="19"/>
        <v>0</v>
      </c>
      <c r="I142" s="62" t="str">
        <f t="shared" si="23"/>
        <v/>
      </c>
      <c r="J142" s="60">
        <v>0</v>
      </c>
      <c r="K142" s="61">
        <v>1.419</v>
      </c>
      <c r="L142" s="61">
        <f t="shared" si="20"/>
        <v>1.419</v>
      </c>
      <c r="M142" s="62">
        <f t="shared" si="24"/>
        <v>1.8903976652646396E-6</v>
      </c>
      <c r="N142" s="61">
        <v>0</v>
      </c>
      <c r="O142" s="61">
        <v>0.46</v>
      </c>
      <c r="P142" s="61">
        <f t="shared" si="21"/>
        <v>0.46</v>
      </c>
      <c r="Q142" s="65">
        <f t="shared" si="25"/>
        <v>2.0847826086956522</v>
      </c>
    </row>
    <row r="143" spans="1:17" x14ac:dyDescent="0.25">
      <c r="A143" s="84" t="s">
        <v>381</v>
      </c>
      <c r="B143" s="85">
        <v>0</v>
      </c>
      <c r="C143" s="86">
        <v>0</v>
      </c>
      <c r="D143" s="64">
        <f t="shared" si="18"/>
        <v>0</v>
      </c>
      <c r="E143" s="62">
        <f t="shared" si="22"/>
        <v>0</v>
      </c>
      <c r="F143" s="60">
        <v>0</v>
      </c>
      <c r="G143" s="61">
        <v>0</v>
      </c>
      <c r="H143" s="61">
        <f t="shared" si="19"/>
        <v>0</v>
      </c>
      <c r="I143" s="62" t="str">
        <f t="shared" si="23"/>
        <v/>
      </c>
      <c r="J143" s="60">
        <v>0</v>
      </c>
      <c r="K143" s="61">
        <v>0</v>
      </c>
      <c r="L143" s="61">
        <f t="shared" si="20"/>
        <v>0</v>
      </c>
      <c r="M143" s="62">
        <f t="shared" si="24"/>
        <v>0</v>
      </c>
      <c r="N143" s="61">
        <v>0</v>
      </c>
      <c r="O143" s="61">
        <v>0</v>
      </c>
      <c r="P143" s="61">
        <f t="shared" si="21"/>
        <v>0</v>
      </c>
      <c r="Q143" s="65" t="str">
        <f t="shared" si="25"/>
        <v/>
      </c>
    </row>
    <row r="144" spans="1:17" x14ac:dyDescent="0.25">
      <c r="A144" s="84" t="s">
        <v>350</v>
      </c>
      <c r="B144" s="85">
        <v>0</v>
      </c>
      <c r="C144" s="86">
        <v>0</v>
      </c>
      <c r="D144" s="64">
        <f t="shared" si="18"/>
        <v>0</v>
      </c>
      <c r="E144" s="62">
        <f t="shared" si="22"/>
        <v>0</v>
      </c>
      <c r="F144" s="60">
        <v>0</v>
      </c>
      <c r="G144" s="61">
        <v>0</v>
      </c>
      <c r="H144" s="61">
        <f t="shared" si="19"/>
        <v>0</v>
      </c>
      <c r="I144" s="62" t="str">
        <f t="shared" si="23"/>
        <v/>
      </c>
      <c r="J144" s="60">
        <v>0</v>
      </c>
      <c r="K144" s="61">
        <v>0</v>
      </c>
      <c r="L144" s="61">
        <f t="shared" si="20"/>
        <v>0</v>
      </c>
      <c r="M144" s="62">
        <f t="shared" si="24"/>
        <v>0</v>
      </c>
      <c r="N144" s="61">
        <v>0</v>
      </c>
      <c r="O144" s="61">
        <v>0.09</v>
      </c>
      <c r="P144" s="61">
        <f t="shared" si="21"/>
        <v>0.09</v>
      </c>
      <c r="Q144" s="65">
        <f t="shared" si="25"/>
        <v>-1</v>
      </c>
    </row>
    <row r="145" spans="1:17" x14ac:dyDescent="0.25">
      <c r="A145" s="84" t="s">
        <v>353</v>
      </c>
      <c r="B145" s="85">
        <v>0</v>
      </c>
      <c r="C145" s="86">
        <v>0</v>
      </c>
      <c r="D145" s="64">
        <f t="shared" si="18"/>
        <v>0</v>
      </c>
      <c r="E145" s="62">
        <f t="shared" si="22"/>
        <v>0</v>
      </c>
      <c r="F145" s="60">
        <v>0</v>
      </c>
      <c r="G145" s="61">
        <v>0</v>
      </c>
      <c r="H145" s="61">
        <f t="shared" si="19"/>
        <v>0</v>
      </c>
      <c r="I145" s="62" t="str">
        <f t="shared" si="23"/>
        <v/>
      </c>
      <c r="J145" s="60">
        <v>0</v>
      </c>
      <c r="K145" s="61">
        <v>0</v>
      </c>
      <c r="L145" s="61">
        <f t="shared" si="20"/>
        <v>0</v>
      </c>
      <c r="M145" s="62">
        <f t="shared" si="24"/>
        <v>0</v>
      </c>
      <c r="N145" s="61">
        <v>0</v>
      </c>
      <c r="O145" s="61">
        <v>0</v>
      </c>
      <c r="P145" s="61">
        <f t="shared" si="21"/>
        <v>0</v>
      </c>
      <c r="Q145" s="65" t="str">
        <f t="shared" si="25"/>
        <v/>
      </c>
    </row>
    <row r="146" spans="1:17" x14ac:dyDescent="0.25">
      <c r="A146" s="84" t="s">
        <v>180</v>
      </c>
      <c r="B146" s="85">
        <v>0</v>
      </c>
      <c r="C146" s="86">
        <v>0.34499999999999997</v>
      </c>
      <c r="D146" s="64">
        <f t="shared" si="18"/>
        <v>0.34499999999999997</v>
      </c>
      <c r="E146" s="62">
        <f t="shared" si="22"/>
        <v>4.1035051311089317E-6</v>
      </c>
      <c r="F146" s="60">
        <v>0</v>
      </c>
      <c r="G146" s="61">
        <v>0.60699999999999998</v>
      </c>
      <c r="H146" s="61">
        <f t="shared" si="19"/>
        <v>0.60699999999999998</v>
      </c>
      <c r="I146" s="62">
        <f t="shared" si="23"/>
        <v>-0.43163097199341027</v>
      </c>
      <c r="J146" s="60">
        <v>0</v>
      </c>
      <c r="K146" s="61">
        <v>3.4940000000000002</v>
      </c>
      <c r="L146" s="61">
        <f t="shared" si="20"/>
        <v>3.4940000000000002</v>
      </c>
      <c r="M146" s="62">
        <f t="shared" si="24"/>
        <v>4.6547212420258289E-6</v>
      </c>
      <c r="N146" s="61">
        <v>4.2</v>
      </c>
      <c r="O146" s="61">
        <v>6.976</v>
      </c>
      <c r="P146" s="61">
        <f t="shared" si="21"/>
        <v>11.176</v>
      </c>
      <c r="Q146" s="65">
        <f t="shared" si="25"/>
        <v>-0.68736578382247671</v>
      </c>
    </row>
    <row r="147" spans="1:17" x14ac:dyDescent="0.25">
      <c r="A147" s="84" t="s">
        <v>375</v>
      </c>
      <c r="B147" s="85">
        <v>0</v>
      </c>
      <c r="C147" s="86">
        <v>0</v>
      </c>
      <c r="D147" s="64">
        <f t="shared" si="18"/>
        <v>0</v>
      </c>
      <c r="E147" s="62">
        <f t="shared" si="22"/>
        <v>0</v>
      </c>
      <c r="F147" s="60">
        <v>0</v>
      </c>
      <c r="G147" s="61">
        <v>0</v>
      </c>
      <c r="H147" s="61">
        <f t="shared" si="19"/>
        <v>0</v>
      </c>
      <c r="I147" s="62" t="str">
        <f t="shared" si="23"/>
        <v/>
      </c>
      <c r="J147" s="60">
        <v>0</v>
      </c>
      <c r="K147" s="61">
        <v>0</v>
      </c>
      <c r="L147" s="61">
        <f t="shared" si="20"/>
        <v>0</v>
      </c>
      <c r="M147" s="62">
        <f t="shared" si="24"/>
        <v>0</v>
      </c>
      <c r="N147" s="61">
        <v>0</v>
      </c>
      <c r="O147" s="61">
        <v>0.2</v>
      </c>
      <c r="P147" s="61">
        <f t="shared" si="21"/>
        <v>0.2</v>
      </c>
      <c r="Q147" s="65">
        <f t="shared" si="25"/>
        <v>-1</v>
      </c>
    </row>
    <row r="148" spans="1:17" x14ac:dyDescent="0.25">
      <c r="A148" s="84" t="s">
        <v>322</v>
      </c>
      <c r="B148" s="85">
        <v>0</v>
      </c>
      <c r="C148" s="86">
        <v>0</v>
      </c>
      <c r="D148" s="64">
        <f t="shared" si="18"/>
        <v>0</v>
      </c>
      <c r="E148" s="62">
        <f t="shared" si="22"/>
        <v>0</v>
      </c>
      <c r="F148" s="60">
        <v>0</v>
      </c>
      <c r="G148" s="61">
        <v>0</v>
      </c>
      <c r="H148" s="61">
        <f t="shared" si="19"/>
        <v>0</v>
      </c>
      <c r="I148" s="62" t="str">
        <f t="shared" si="23"/>
        <v/>
      </c>
      <c r="J148" s="60">
        <v>0</v>
      </c>
      <c r="K148" s="61">
        <v>0</v>
      </c>
      <c r="L148" s="61">
        <f t="shared" si="20"/>
        <v>0</v>
      </c>
      <c r="M148" s="62">
        <f t="shared" si="24"/>
        <v>0</v>
      </c>
      <c r="N148" s="61">
        <v>0</v>
      </c>
      <c r="O148" s="61">
        <v>0</v>
      </c>
      <c r="P148" s="61">
        <f t="shared" si="21"/>
        <v>0</v>
      </c>
      <c r="Q148" s="65" t="str">
        <f t="shared" si="25"/>
        <v/>
      </c>
    </row>
    <row r="149" spans="1:17" x14ac:dyDescent="0.25">
      <c r="A149" s="84" t="s">
        <v>288</v>
      </c>
      <c r="B149" s="85">
        <v>0</v>
      </c>
      <c r="C149" s="86">
        <v>0.56999999999999995</v>
      </c>
      <c r="D149" s="64">
        <f t="shared" si="18"/>
        <v>0.56999999999999995</v>
      </c>
      <c r="E149" s="62">
        <f t="shared" si="22"/>
        <v>6.7797041296582349E-6</v>
      </c>
      <c r="F149" s="60">
        <v>0</v>
      </c>
      <c r="G149" s="61">
        <v>0.58499999999999996</v>
      </c>
      <c r="H149" s="61">
        <f t="shared" si="19"/>
        <v>0.58499999999999996</v>
      </c>
      <c r="I149" s="62">
        <f t="shared" si="23"/>
        <v>-2.5641025641025661E-2</v>
      </c>
      <c r="J149" s="60">
        <v>0</v>
      </c>
      <c r="K149" s="61">
        <v>0.76</v>
      </c>
      <c r="L149" s="61">
        <f t="shared" si="20"/>
        <v>0.76</v>
      </c>
      <c r="M149" s="62">
        <f t="shared" si="24"/>
        <v>1.0124751413679536E-6</v>
      </c>
      <c r="N149" s="61">
        <v>0</v>
      </c>
      <c r="O149" s="61">
        <v>0.47499999999999998</v>
      </c>
      <c r="P149" s="61">
        <f t="shared" si="21"/>
        <v>0.47499999999999998</v>
      </c>
      <c r="Q149" s="65">
        <f t="shared" si="25"/>
        <v>0.60000000000000009</v>
      </c>
    </row>
    <row r="150" spans="1:17" x14ac:dyDescent="0.25">
      <c r="A150" s="84" t="s">
        <v>363</v>
      </c>
      <c r="B150" s="85">
        <v>0</v>
      </c>
      <c r="C150" s="86">
        <v>0</v>
      </c>
      <c r="D150" s="64">
        <f t="shared" si="18"/>
        <v>0</v>
      </c>
      <c r="E150" s="62">
        <f t="shared" si="22"/>
        <v>0</v>
      </c>
      <c r="F150" s="60">
        <v>0</v>
      </c>
      <c r="G150" s="61">
        <v>0</v>
      </c>
      <c r="H150" s="61">
        <f t="shared" si="19"/>
        <v>0</v>
      </c>
      <c r="I150" s="62" t="str">
        <f t="shared" si="23"/>
        <v/>
      </c>
      <c r="J150" s="60">
        <v>0</v>
      </c>
      <c r="K150" s="61">
        <v>0</v>
      </c>
      <c r="L150" s="61">
        <f t="shared" si="20"/>
        <v>0</v>
      </c>
      <c r="M150" s="62">
        <f t="shared" si="24"/>
        <v>0</v>
      </c>
      <c r="N150" s="61">
        <v>0</v>
      </c>
      <c r="O150" s="61">
        <v>0.02</v>
      </c>
      <c r="P150" s="61">
        <f t="shared" si="21"/>
        <v>0.02</v>
      </c>
      <c r="Q150" s="65">
        <f t="shared" si="25"/>
        <v>-1</v>
      </c>
    </row>
    <row r="151" spans="1:17" x14ac:dyDescent="0.25">
      <c r="A151" s="84" t="s">
        <v>173</v>
      </c>
      <c r="B151" s="85">
        <v>0</v>
      </c>
      <c r="C151" s="86">
        <v>1.2490000000000001</v>
      </c>
      <c r="D151" s="64">
        <f t="shared" si="18"/>
        <v>1.2490000000000001</v>
      </c>
      <c r="E151" s="62">
        <f t="shared" si="22"/>
        <v>1.4855877996391468E-5</v>
      </c>
      <c r="F151" s="60">
        <v>0</v>
      </c>
      <c r="G151" s="61">
        <v>1.331</v>
      </c>
      <c r="H151" s="61">
        <f t="shared" si="19"/>
        <v>1.331</v>
      </c>
      <c r="I151" s="62">
        <f t="shared" si="23"/>
        <v>-6.1607813673929313E-2</v>
      </c>
      <c r="J151" s="60">
        <v>0</v>
      </c>
      <c r="K151" s="61">
        <v>9.1180000000000003</v>
      </c>
      <c r="L151" s="61">
        <f t="shared" si="20"/>
        <v>9.1180000000000003</v>
      </c>
      <c r="M151" s="62">
        <f t="shared" si="24"/>
        <v>1.2147037288148684E-5</v>
      </c>
      <c r="N151" s="61">
        <v>0</v>
      </c>
      <c r="O151" s="61">
        <v>6.0960000000000001</v>
      </c>
      <c r="P151" s="61">
        <f t="shared" si="21"/>
        <v>6.0960000000000001</v>
      </c>
      <c r="Q151" s="65">
        <f t="shared" si="25"/>
        <v>0.49573490813648302</v>
      </c>
    </row>
    <row r="152" spans="1:17" x14ac:dyDescent="0.25">
      <c r="A152" s="84" t="s">
        <v>271</v>
      </c>
      <c r="B152" s="85">
        <v>0</v>
      </c>
      <c r="C152" s="86">
        <v>0</v>
      </c>
      <c r="D152" s="64">
        <f t="shared" si="18"/>
        <v>0</v>
      </c>
      <c r="E152" s="62">
        <f t="shared" si="22"/>
        <v>0</v>
      </c>
      <c r="F152" s="60">
        <v>0</v>
      </c>
      <c r="G152" s="61">
        <v>0</v>
      </c>
      <c r="H152" s="61">
        <f t="shared" si="19"/>
        <v>0</v>
      </c>
      <c r="I152" s="62" t="str">
        <f t="shared" si="23"/>
        <v/>
      </c>
      <c r="J152" s="60">
        <v>0</v>
      </c>
      <c r="K152" s="61">
        <v>0.12</v>
      </c>
      <c r="L152" s="61">
        <f t="shared" si="20"/>
        <v>0.12</v>
      </c>
      <c r="M152" s="62">
        <f t="shared" si="24"/>
        <v>1.5986449600546633E-7</v>
      </c>
      <c r="N152" s="61">
        <v>0</v>
      </c>
      <c r="O152" s="61">
        <v>0</v>
      </c>
      <c r="P152" s="61">
        <f t="shared" si="21"/>
        <v>0</v>
      </c>
      <c r="Q152" s="65" t="str">
        <f t="shared" si="25"/>
        <v/>
      </c>
    </row>
    <row r="153" spans="1:17" x14ac:dyDescent="0.25">
      <c r="A153" s="84" t="s">
        <v>291</v>
      </c>
      <c r="B153" s="85">
        <v>0</v>
      </c>
      <c r="C153" s="86">
        <v>0</v>
      </c>
      <c r="D153" s="64">
        <f t="shared" si="18"/>
        <v>0</v>
      </c>
      <c r="E153" s="62">
        <f t="shared" si="22"/>
        <v>0</v>
      </c>
      <c r="F153" s="60">
        <v>0</v>
      </c>
      <c r="G153" s="61">
        <v>0</v>
      </c>
      <c r="H153" s="61">
        <f t="shared" si="19"/>
        <v>0</v>
      </c>
      <c r="I153" s="62" t="str">
        <f t="shared" si="23"/>
        <v/>
      </c>
      <c r="J153" s="60">
        <v>0</v>
      </c>
      <c r="K153" s="61">
        <v>0.32800000000000001</v>
      </c>
      <c r="L153" s="61">
        <f t="shared" si="20"/>
        <v>0.32800000000000001</v>
      </c>
      <c r="M153" s="62">
        <f t="shared" si="24"/>
        <v>4.3696295574827472E-7</v>
      </c>
      <c r="N153" s="61">
        <v>0</v>
      </c>
      <c r="O153" s="61">
        <v>0.37</v>
      </c>
      <c r="P153" s="61">
        <f t="shared" si="21"/>
        <v>0.37</v>
      </c>
      <c r="Q153" s="65">
        <f t="shared" si="25"/>
        <v>-0.11351351351351346</v>
      </c>
    </row>
    <row r="154" spans="1:17" x14ac:dyDescent="0.25">
      <c r="A154" s="84" t="s">
        <v>214</v>
      </c>
      <c r="B154" s="85">
        <v>0</v>
      </c>
      <c r="C154" s="86">
        <v>5.8999999999999997E-2</v>
      </c>
      <c r="D154" s="64">
        <f t="shared" si="18"/>
        <v>5.8999999999999997E-2</v>
      </c>
      <c r="E154" s="62">
        <f t="shared" si="22"/>
        <v>7.0175884850848405E-7</v>
      </c>
      <c r="F154" s="60">
        <v>0</v>
      </c>
      <c r="G154" s="61">
        <v>8.4000000000000005E-2</v>
      </c>
      <c r="H154" s="61">
        <f t="shared" si="19"/>
        <v>8.4000000000000005E-2</v>
      </c>
      <c r="I154" s="62">
        <f t="shared" si="23"/>
        <v>-0.29761904761904767</v>
      </c>
      <c r="J154" s="60">
        <v>0</v>
      </c>
      <c r="K154" s="61">
        <v>2.5760000000000001</v>
      </c>
      <c r="L154" s="61">
        <f t="shared" si="20"/>
        <v>2.5760000000000001</v>
      </c>
      <c r="M154" s="62">
        <f t="shared" si="24"/>
        <v>3.431757847584011E-6</v>
      </c>
      <c r="N154" s="61">
        <v>0</v>
      </c>
      <c r="O154" s="61">
        <v>4.9480000000000004</v>
      </c>
      <c r="P154" s="61">
        <f t="shared" si="21"/>
        <v>4.9480000000000004</v>
      </c>
      <c r="Q154" s="65">
        <f t="shared" si="25"/>
        <v>-0.47938561034761518</v>
      </c>
    </row>
    <row r="155" spans="1:17" x14ac:dyDescent="0.25">
      <c r="A155" s="84" t="s">
        <v>87</v>
      </c>
      <c r="B155" s="85">
        <v>0</v>
      </c>
      <c r="C155" s="86">
        <v>10.427</v>
      </c>
      <c r="D155" s="64">
        <f t="shared" si="18"/>
        <v>10.427</v>
      </c>
      <c r="E155" s="62">
        <f t="shared" si="22"/>
        <v>1.2402100870166039E-4</v>
      </c>
      <c r="F155" s="60">
        <v>0</v>
      </c>
      <c r="G155" s="61">
        <v>4.5140000000000002</v>
      </c>
      <c r="H155" s="61">
        <f t="shared" si="19"/>
        <v>4.5140000000000002</v>
      </c>
      <c r="I155" s="62">
        <f t="shared" si="23"/>
        <v>1.3099246787771377</v>
      </c>
      <c r="J155" s="60">
        <v>0</v>
      </c>
      <c r="K155" s="61">
        <v>59.045999999999999</v>
      </c>
      <c r="L155" s="61">
        <f t="shared" si="20"/>
        <v>59.045999999999999</v>
      </c>
      <c r="M155" s="62">
        <f t="shared" si="24"/>
        <v>7.8661325259489723E-5</v>
      </c>
      <c r="N155" s="61">
        <v>0</v>
      </c>
      <c r="O155" s="61">
        <v>29.738</v>
      </c>
      <c r="P155" s="61">
        <f t="shared" si="21"/>
        <v>29.738</v>
      </c>
      <c r="Q155" s="65">
        <f t="shared" si="25"/>
        <v>0.98554038603806582</v>
      </c>
    </row>
    <row r="156" spans="1:17" x14ac:dyDescent="0.25">
      <c r="A156" s="84" t="s">
        <v>324</v>
      </c>
      <c r="B156" s="85">
        <v>0</v>
      </c>
      <c r="C156" s="86">
        <v>0</v>
      </c>
      <c r="D156" s="64">
        <f t="shared" si="18"/>
        <v>0</v>
      </c>
      <c r="E156" s="62">
        <f t="shared" si="22"/>
        <v>0</v>
      </c>
      <c r="F156" s="60">
        <v>0</v>
      </c>
      <c r="G156" s="61">
        <v>0</v>
      </c>
      <c r="H156" s="61">
        <f t="shared" si="19"/>
        <v>0</v>
      </c>
      <c r="I156" s="62" t="str">
        <f t="shared" si="23"/>
        <v/>
      </c>
      <c r="J156" s="60">
        <v>0</v>
      </c>
      <c r="K156" s="61">
        <v>0</v>
      </c>
      <c r="L156" s="61">
        <f t="shared" si="20"/>
        <v>0</v>
      </c>
      <c r="M156" s="62">
        <f t="shared" si="24"/>
        <v>0</v>
      </c>
      <c r="N156" s="61">
        <v>0</v>
      </c>
      <c r="O156" s="61">
        <v>1.48</v>
      </c>
      <c r="P156" s="61">
        <f t="shared" si="21"/>
        <v>1.48</v>
      </c>
      <c r="Q156" s="65">
        <f t="shared" si="25"/>
        <v>-1</v>
      </c>
    </row>
    <row r="157" spans="1:17" x14ac:dyDescent="0.25">
      <c r="A157" s="84" t="s">
        <v>239</v>
      </c>
      <c r="B157" s="85">
        <v>0</v>
      </c>
      <c r="C157" s="86">
        <v>3.097</v>
      </c>
      <c r="D157" s="64">
        <f t="shared" si="18"/>
        <v>3.097</v>
      </c>
      <c r="E157" s="62">
        <f t="shared" si="22"/>
        <v>3.6836392437809745E-5</v>
      </c>
      <c r="F157" s="60">
        <v>0</v>
      </c>
      <c r="G157" s="61">
        <v>1.5149999999999999</v>
      </c>
      <c r="H157" s="61">
        <f t="shared" si="19"/>
        <v>1.5149999999999999</v>
      </c>
      <c r="I157" s="62">
        <f t="shared" si="23"/>
        <v>1.0442244224422446</v>
      </c>
      <c r="J157" s="60">
        <v>0</v>
      </c>
      <c r="K157" s="61">
        <v>3.5430000000000001</v>
      </c>
      <c r="L157" s="61">
        <f t="shared" si="20"/>
        <v>3.5430000000000001</v>
      </c>
      <c r="M157" s="62">
        <f t="shared" si="24"/>
        <v>4.7199992445613939E-6</v>
      </c>
      <c r="N157" s="61">
        <v>28.84</v>
      </c>
      <c r="O157" s="61">
        <v>7.9340000000000002</v>
      </c>
      <c r="P157" s="61">
        <f t="shared" si="21"/>
        <v>36.774000000000001</v>
      </c>
      <c r="Q157" s="65">
        <f t="shared" si="25"/>
        <v>-0.90365475607766355</v>
      </c>
    </row>
    <row r="158" spans="1:17" x14ac:dyDescent="0.25">
      <c r="A158" s="84" t="s">
        <v>249</v>
      </c>
      <c r="B158" s="85">
        <v>0</v>
      </c>
      <c r="C158" s="86">
        <v>0</v>
      </c>
      <c r="D158" s="64">
        <f t="shared" si="18"/>
        <v>0</v>
      </c>
      <c r="E158" s="62">
        <f t="shared" si="22"/>
        <v>0</v>
      </c>
      <c r="F158" s="60">
        <v>0</v>
      </c>
      <c r="G158" s="61">
        <v>0</v>
      </c>
      <c r="H158" s="61">
        <f t="shared" si="19"/>
        <v>0</v>
      </c>
      <c r="I158" s="62" t="str">
        <f t="shared" si="23"/>
        <v/>
      </c>
      <c r="J158" s="60">
        <v>0</v>
      </c>
      <c r="K158" s="61">
        <v>8.7999999999999995E-2</v>
      </c>
      <c r="L158" s="61">
        <f t="shared" si="20"/>
        <v>8.7999999999999995E-2</v>
      </c>
      <c r="M158" s="62">
        <f t="shared" si="24"/>
        <v>1.1723396373734198E-7</v>
      </c>
      <c r="N158" s="61">
        <v>0</v>
      </c>
      <c r="O158" s="61">
        <v>0.155</v>
      </c>
      <c r="P158" s="61">
        <f t="shared" si="21"/>
        <v>0.155</v>
      </c>
      <c r="Q158" s="65">
        <f t="shared" si="25"/>
        <v>-0.43225806451612903</v>
      </c>
    </row>
    <row r="159" spans="1:17" x14ac:dyDescent="0.25">
      <c r="A159" s="84" t="s">
        <v>138</v>
      </c>
      <c r="B159" s="85">
        <v>0</v>
      </c>
      <c r="C159" s="86">
        <v>9.1890000000000001</v>
      </c>
      <c r="D159" s="64">
        <f t="shared" si="18"/>
        <v>9.1890000000000001</v>
      </c>
      <c r="E159" s="62">
        <f t="shared" si="22"/>
        <v>1.0929596710075355E-4</v>
      </c>
      <c r="F159" s="60">
        <v>0</v>
      </c>
      <c r="G159" s="61">
        <v>9.1449999999999996</v>
      </c>
      <c r="H159" s="61">
        <f t="shared" si="19"/>
        <v>9.1449999999999996</v>
      </c>
      <c r="I159" s="62">
        <f t="shared" si="23"/>
        <v>4.8113723346090431E-3</v>
      </c>
      <c r="J159" s="60">
        <v>0</v>
      </c>
      <c r="K159" s="61">
        <v>85.897999999999996</v>
      </c>
      <c r="L159" s="61">
        <f t="shared" si="20"/>
        <v>85.897999999999996</v>
      </c>
      <c r="M159" s="62">
        <f t="shared" si="24"/>
        <v>1.1443367064897957E-4</v>
      </c>
      <c r="N159" s="61">
        <v>0</v>
      </c>
      <c r="O159" s="61">
        <v>76.944000000000003</v>
      </c>
      <c r="P159" s="61">
        <f t="shared" si="21"/>
        <v>76.944000000000003</v>
      </c>
      <c r="Q159" s="65">
        <f t="shared" si="25"/>
        <v>0.11637034726554374</v>
      </c>
    </row>
    <row r="160" spans="1:17" x14ac:dyDescent="0.25">
      <c r="A160" s="84" t="s">
        <v>315</v>
      </c>
      <c r="B160" s="85">
        <v>0</v>
      </c>
      <c r="C160" s="86">
        <v>0</v>
      </c>
      <c r="D160" s="64">
        <f t="shared" si="18"/>
        <v>0</v>
      </c>
      <c r="E160" s="62">
        <f t="shared" si="22"/>
        <v>0</v>
      </c>
      <c r="F160" s="60">
        <v>0</v>
      </c>
      <c r="G160" s="61">
        <v>0</v>
      </c>
      <c r="H160" s="61">
        <f t="shared" si="19"/>
        <v>0</v>
      </c>
      <c r="I160" s="62" t="str">
        <f t="shared" si="23"/>
        <v/>
      </c>
      <c r="J160" s="60">
        <v>0</v>
      </c>
      <c r="K160" s="61">
        <v>0</v>
      </c>
      <c r="L160" s="61">
        <f t="shared" si="20"/>
        <v>0</v>
      </c>
      <c r="M160" s="62">
        <f t="shared" si="24"/>
        <v>0</v>
      </c>
      <c r="N160" s="61">
        <v>0</v>
      </c>
      <c r="O160" s="61">
        <v>0</v>
      </c>
      <c r="P160" s="61">
        <f t="shared" si="21"/>
        <v>0</v>
      </c>
      <c r="Q160" s="65" t="str">
        <f t="shared" si="25"/>
        <v/>
      </c>
    </row>
    <row r="161" spans="1:17" x14ac:dyDescent="0.25">
      <c r="A161" s="84" t="s">
        <v>227</v>
      </c>
      <c r="B161" s="85">
        <v>0</v>
      </c>
      <c r="C161" s="86">
        <v>0</v>
      </c>
      <c r="D161" s="64">
        <f t="shared" si="18"/>
        <v>0</v>
      </c>
      <c r="E161" s="62">
        <f t="shared" si="22"/>
        <v>0</v>
      </c>
      <c r="F161" s="60">
        <v>0</v>
      </c>
      <c r="G161" s="61">
        <v>0</v>
      </c>
      <c r="H161" s="61">
        <f t="shared" si="19"/>
        <v>0</v>
      </c>
      <c r="I161" s="62" t="str">
        <f t="shared" si="23"/>
        <v/>
      </c>
      <c r="J161" s="60">
        <v>0</v>
      </c>
      <c r="K161" s="61">
        <v>0</v>
      </c>
      <c r="L161" s="61">
        <f t="shared" si="20"/>
        <v>0</v>
      </c>
      <c r="M161" s="62">
        <f t="shared" si="24"/>
        <v>0</v>
      </c>
      <c r="N161" s="61">
        <v>0</v>
      </c>
      <c r="O161" s="61">
        <v>0.1</v>
      </c>
      <c r="P161" s="61">
        <f t="shared" si="21"/>
        <v>0.1</v>
      </c>
      <c r="Q161" s="65">
        <f t="shared" si="25"/>
        <v>-1</v>
      </c>
    </row>
    <row r="162" spans="1:17" x14ac:dyDescent="0.25">
      <c r="A162" s="84" t="s">
        <v>265</v>
      </c>
      <c r="B162" s="85">
        <v>0</v>
      </c>
      <c r="C162" s="86">
        <v>0</v>
      </c>
      <c r="D162" s="64">
        <f t="shared" si="18"/>
        <v>0</v>
      </c>
      <c r="E162" s="62">
        <f t="shared" si="22"/>
        <v>0</v>
      </c>
      <c r="F162" s="60">
        <v>0</v>
      </c>
      <c r="G162" s="61">
        <v>0</v>
      </c>
      <c r="H162" s="61">
        <f t="shared" si="19"/>
        <v>0</v>
      </c>
      <c r="I162" s="62" t="str">
        <f t="shared" si="23"/>
        <v/>
      </c>
      <c r="J162" s="60">
        <v>0</v>
      </c>
      <c r="K162" s="61">
        <v>0.33900000000000002</v>
      </c>
      <c r="L162" s="61">
        <f t="shared" si="20"/>
        <v>0.33900000000000002</v>
      </c>
      <c r="M162" s="62">
        <f t="shared" si="24"/>
        <v>4.5161720121544249E-7</v>
      </c>
      <c r="N162" s="61">
        <v>0</v>
      </c>
      <c r="O162" s="61">
        <v>0.11700000000000001</v>
      </c>
      <c r="P162" s="61">
        <f t="shared" si="21"/>
        <v>0.11700000000000001</v>
      </c>
      <c r="Q162" s="65">
        <f t="shared" si="25"/>
        <v>1.8974358974358974</v>
      </c>
    </row>
    <row r="163" spans="1:17" x14ac:dyDescent="0.25">
      <c r="A163" s="84" t="s">
        <v>331</v>
      </c>
      <c r="B163" s="85">
        <v>0</v>
      </c>
      <c r="C163" s="86">
        <v>0</v>
      </c>
      <c r="D163" s="64">
        <f t="shared" si="18"/>
        <v>0</v>
      </c>
      <c r="E163" s="62">
        <f t="shared" si="22"/>
        <v>0</v>
      </c>
      <c r="F163" s="60">
        <v>0</v>
      </c>
      <c r="G163" s="61">
        <v>0</v>
      </c>
      <c r="H163" s="61">
        <f t="shared" si="19"/>
        <v>0</v>
      </c>
      <c r="I163" s="62" t="str">
        <f t="shared" si="23"/>
        <v/>
      </c>
      <c r="J163" s="60">
        <v>0</v>
      </c>
      <c r="K163" s="61">
        <v>0</v>
      </c>
      <c r="L163" s="61">
        <f t="shared" si="20"/>
        <v>0</v>
      </c>
      <c r="M163" s="62">
        <f t="shared" si="24"/>
        <v>0</v>
      </c>
      <c r="N163" s="61">
        <v>0</v>
      </c>
      <c r="O163" s="61">
        <v>0.17</v>
      </c>
      <c r="P163" s="61">
        <f t="shared" si="21"/>
        <v>0.17</v>
      </c>
      <c r="Q163" s="65">
        <f t="shared" si="25"/>
        <v>-1</v>
      </c>
    </row>
    <row r="164" spans="1:17" x14ac:dyDescent="0.25">
      <c r="A164" s="84" t="s">
        <v>376</v>
      </c>
      <c r="B164" s="85">
        <v>0</v>
      </c>
      <c r="C164" s="86">
        <v>0</v>
      </c>
      <c r="D164" s="64">
        <f t="shared" si="18"/>
        <v>0</v>
      </c>
      <c r="E164" s="62">
        <f t="shared" si="22"/>
        <v>0</v>
      </c>
      <c r="F164" s="60">
        <v>0</v>
      </c>
      <c r="G164" s="61">
        <v>0</v>
      </c>
      <c r="H164" s="61">
        <f t="shared" si="19"/>
        <v>0</v>
      </c>
      <c r="I164" s="62" t="str">
        <f t="shared" si="23"/>
        <v/>
      </c>
      <c r="J164" s="60">
        <v>0</v>
      </c>
      <c r="K164" s="61">
        <v>0</v>
      </c>
      <c r="L164" s="61">
        <f t="shared" si="20"/>
        <v>0</v>
      </c>
      <c r="M164" s="62">
        <f t="shared" si="24"/>
        <v>0</v>
      </c>
      <c r="N164" s="61">
        <v>0</v>
      </c>
      <c r="O164" s="61">
        <v>0</v>
      </c>
      <c r="P164" s="61">
        <f t="shared" si="21"/>
        <v>0</v>
      </c>
      <c r="Q164" s="65" t="str">
        <f t="shared" si="25"/>
        <v/>
      </c>
    </row>
    <row r="165" spans="1:17" x14ac:dyDescent="0.25">
      <c r="A165" s="84" t="s">
        <v>330</v>
      </c>
      <c r="B165" s="85">
        <v>0</v>
      </c>
      <c r="C165" s="86">
        <v>0</v>
      </c>
      <c r="D165" s="64">
        <f t="shared" si="18"/>
        <v>0</v>
      </c>
      <c r="E165" s="62">
        <f t="shared" si="22"/>
        <v>0</v>
      </c>
      <c r="F165" s="60">
        <v>0</v>
      </c>
      <c r="G165" s="61">
        <v>0</v>
      </c>
      <c r="H165" s="61">
        <f t="shared" si="19"/>
        <v>0</v>
      </c>
      <c r="I165" s="62" t="str">
        <f t="shared" si="23"/>
        <v/>
      </c>
      <c r="J165" s="60">
        <v>0</v>
      </c>
      <c r="K165" s="61">
        <v>0</v>
      </c>
      <c r="L165" s="61">
        <f t="shared" si="20"/>
        <v>0</v>
      </c>
      <c r="M165" s="62">
        <f t="shared" si="24"/>
        <v>0</v>
      </c>
      <c r="N165" s="61">
        <v>0</v>
      </c>
      <c r="O165" s="61">
        <v>0</v>
      </c>
      <c r="P165" s="61">
        <f t="shared" si="21"/>
        <v>0</v>
      </c>
      <c r="Q165" s="65" t="str">
        <f t="shared" si="25"/>
        <v/>
      </c>
    </row>
    <row r="166" spans="1:17" x14ac:dyDescent="0.25">
      <c r="A166" s="84" t="s">
        <v>153</v>
      </c>
      <c r="B166" s="85">
        <v>0</v>
      </c>
      <c r="C166" s="86">
        <v>0</v>
      </c>
      <c r="D166" s="64">
        <f t="shared" si="18"/>
        <v>0</v>
      </c>
      <c r="E166" s="62">
        <f t="shared" si="22"/>
        <v>0</v>
      </c>
      <c r="F166" s="60">
        <v>0</v>
      </c>
      <c r="G166" s="61">
        <v>0</v>
      </c>
      <c r="H166" s="61">
        <f t="shared" si="19"/>
        <v>0</v>
      </c>
      <c r="I166" s="62" t="str">
        <f t="shared" si="23"/>
        <v/>
      </c>
      <c r="J166" s="60">
        <v>0</v>
      </c>
      <c r="K166" s="61">
        <v>0.152</v>
      </c>
      <c r="L166" s="61">
        <f t="shared" si="20"/>
        <v>0.152</v>
      </c>
      <c r="M166" s="62">
        <f t="shared" si="24"/>
        <v>2.024950282735907E-7</v>
      </c>
      <c r="N166" s="61">
        <v>0</v>
      </c>
      <c r="O166" s="61">
        <v>0.24</v>
      </c>
      <c r="P166" s="61">
        <f t="shared" si="21"/>
        <v>0.24</v>
      </c>
      <c r="Q166" s="65">
        <f t="shared" si="25"/>
        <v>-0.3666666666666667</v>
      </c>
    </row>
    <row r="167" spans="1:17" x14ac:dyDescent="0.25">
      <c r="A167" s="84" t="s">
        <v>272</v>
      </c>
      <c r="B167" s="85">
        <v>0</v>
      </c>
      <c r="C167" s="86">
        <v>0</v>
      </c>
      <c r="D167" s="64">
        <f t="shared" si="18"/>
        <v>0</v>
      </c>
      <c r="E167" s="62">
        <f t="shared" si="22"/>
        <v>0</v>
      </c>
      <c r="F167" s="60">
        <v>0</v>
      </c>
      <c r="G167" s="61">
        <v>0</v>
      </c>
      <c r="H167" s="61">
        <f t="shared" si="19"/>
        <v>0</v>
      </c>
      <c r="I167" s="62" t="str">
        <f t="shared" si="23"/>
        <v/>
      </c>
      <c r="J167" s="60">
        <v>0</v>
      </c>
      <c r="K167" s="61">
        <v>0</v>
      </c>
      <c r="L167" s="61">
        <f t="shared" si="20"/>
        <v>0</v>
      </c>
      <c r="M167" s="62">
        <f t="shared" si="24"/>
        <v>0</v>
      </c>
      <c r="N167" s="61">
        <v>0</v>
      </c>
      <c r="O167" s="61">
        <v>0.108</v>
      </c>
      <c r="P167" s="61">
        <f t="shared" si="21"/>
        <v>0.108</v>
      </c>
      <c r="Q167" s="65">
        <f t="shared" si="25"/>
        <v>-1</v>
      </c>
    </row>
    <row r="168" spans="1:17" x14ac:dyDescent="0.25">
      <c r="A168" s="84" t="s">
        <v>246</v>
      </c>
      <c r="B168" s="85">
        <v>0</v>
      </c>
      <c r="C168" s="86">
        <v>0</v>
      </c>
      <c r="D168" s="64">
        <f t="shared" si="18"/>
        <v>0</v>
      </c>
      <c r="E168" s="62">
        <f t="shared" si="22"/>
        <v>0</v>
      </c>
      <c r="F168" s="60">
        <v>0</v>
      </c>
      <c r="G168" s="61">
        <v>0</v>
      </c>
      <c r="H168" s="61">
        <f t="shared" si="19"/>
        <v>0</v>
      </c>
      <c r="I168" s="62" t="str">
        <f t="shared" si="23"/>
        <v/>
      </c>
      <c r="J168" s="60">
        <v>0</v>
      </c>
      <c r="K168" s="61">
        <v>0.11</v>
      </c>
      <c r="L168" s="61">
        <f t="shared" si="20"/>
        <v>0.11</v>
      </c>
      <c r="M168" s="62">
        <f t="shared" si="24"/>
        <v>1.4654245467167748E-7</v>
      </c>
      <c r="N168" s="61">
        <v>0</v>
      </c>
      <c r="O168" s="61">
        <v>0.02</v>
      </c>
      <c r="P168" s="61">
        <f t="shared" si="21"/>
        <v>0.02</v>
      </c>
      <c r="Q168" s="65">
        <f t="shared" si="25"/>
        <v>4.5</v>
      </c>
    </row>
    <row r="169" spans="1:17" x14ac:dyDescent="0.25">
      <c r="A169" s="84" t="s">
        <v>233</v>
      </c>
      <c r="B169" s="85">
        <v>0</v>
      </c>
      <c r="C169" s="86">
        <v>0.27400000000000002</v>
      </c>
      <c r="D169" s="64">
        <f t="shared" ref="D169:D232" si="26">C169+B169</f>
        <v>0.27400000000000002</v>
      </c>
      <c r="E169" s="62">
        <f t="shared" si="22"/>
        <v>3.2590156693444854E-6</v>
      </c>
      <c r="F169" s="60">
        <v>0</v>
      </c>
      <c r="G169" s="61">
        <v>0.219</v>
      </c>
      <c r="H169" s="61">
        <f t="shared" ref="H169:H232" si="27">G169+F169</f>
        <v>0.219</v>
      </c>
      <c r="I169" s="62">
        <f t="shared" si="23"/>
        <v>0.25114155251141557</v>
      </c>
      <c r="J169" s="60">
        <v>0</v>
      </c>
      <c r="K169" s="61">
        <v>1.48</v>
      </c>
      <c r="L169" s="61">
        <f t="shared" ref="L169:L232" si="28">K169+J169</f>
        <v>1.48</v>
      </c>
      <c r="M169" s="62">
        <f t="shared" si="24"/>
        <v>1.9716621174007514E-6</v>
      </c>
      <c r="N169" s="61">
        <v>0</v>
      </c>
      <c r="O169" s="61">
        <v>3.0219999999999998</v>
      </c>
      <c r="P169" s="61">
        <f t="shared" ref="P169:P232" si="29">O169+N169</f>
        <v>3.0219999999999998</v>
      </c>
      <c r="Q169" s="65">
        <f t="shared" si="25"/>
        <v>-0.51025810721376574</v>
      </c>
    </row>
    <row r="170" spans="1:17" x14ac:dyDescent="0.25">
      <c r="A170" s="84" t="s">
        <v>255</v>
      </c>
      <c r="B170" s="85">
        <v>0</v>
      </c>
      <c r="C170" s="86">
        <v>0</v>
      </c>
      <c r="D170" s="64">
        <f t="shared" si="26"/>
        <v>0</v>
      </c>
      <c r="E170" s="62">
        <f t="shared" si="22"/>
        <v>0</v>
      </c>
      <c r="F170" s="60">
        <v>0</v>
      </c>
      <c r="G170" s="61">
        <v>0</v>
      </c>
      <c r="H170" s="61">
        <f t="shared" si="27"/>
        <v>0</v>
      </c>
      <c r="I170" s="62" t="str">
        <f t="shared" si="23"/>
        <v/>
      </c>
      <c r="J170" s="60">
        <v>0</v>
      </c>
      <c r="K170" s="61">
        <v>0</v>
      </c>
      <c r="L170" s="61">
        <f t="shared" si="28"/>
        <v>0</v>
      </c>
      <c r="M170" s="62">
        <f t="shared" si="24"/>
        <v>0</v>
      </c>
      <c r="N170" s="61">
        <v>0</v>
      </c>
      <c r="O170" s="61">
        <v>0.83</v>
      </c>
      <c r="P170" s="61">
        <f t="shared" si="29"/>
        <v>0.83</v>
      </c>
      <c r="Q170" s="65">
        <f t="shared" si="25"/>
        <v>-1</v>
      </c>
    </row>
    <row r="171" spans="1:17" x14ac:dyDescent="0.25">
      <c r="A171" s="84" t="s">
        <v>135</v>
      </c>
      <c r="B171" s="85">
        <v>0</v>
      </c>
      <c r="C171" s="86">
        <v>4.9710000000000001</v>
      </c>
      <c r="D171" s="64">
        <f t="shared" si="26"/>
        <v>4.9710000000000001</v>
      </c>
      <c r="E171" s="62">
        <f t="shared" si="22"/>
        <v>5.9126156541282611E-5</v>
      </c>
      <c r="F171" s="60">
        <v>0</v>
      </c>
      <c r="G171" s="61">
        <v>4.391</v>
      </c>
      <c r="H171" s="61">
        <f t="shared" si="27"/>
        <v>4.391</v>
      </c>
      <c r="I171" s="62">
        <f t="shared" si="23"/>
        <v>0.13208836255978129</v>
      </c>
      <c r="J171" s="60">
        <v>0</v>
      </c>
      <c r="K171" s="61">
        <v>33.360999999999997</v>
      </c>
      <c r="L171" s="61">
        <f t="shared" si="28"/>
        <v>33.360999999999997</v>
      </c>
      <c r="M171" s="62">
        <f t="shared" si="24"/>
        <v>4.4443662093653023E-5</v>
      </c>
      <c r="N171" s="61">
        <v>0</v>
      </c>
      <c r="O171" s="61">
        <v>30.331</v>
      </c>
      <c r="P171" s="61">
        <f t="shared" si="29"/>
        <v>30.331</v>
      </c>
      <c r="Q171" s="65">
        <f t="shared" si="25"/>
        <v>9.9897794335827905E-2</v>
      </c>
    </row>
    <row r="172" spans="1:17" x14ac:dyDescent="0.25">
      <c r="A172" s="84" t="s">
        <v>283</v>
      </c>
      <c r="B172" s="85">
        <v>0</v>
      </c>
      <c r="C172" s="86">
        <v>0</v>
      </c>
      <c r="D172" s="64">
        <f t="shared" si="26"/>
        <v>0</v>
      </c>
      <c r="E172" s="62">
        <f t="shared" si="22"/>
        <v>0</v>
      </c>
      <c r="F172" s="60">
        <v>0</v>
      </c>
      <c r="G172" s="61">
        <v>0</v>
      </c>
      <c r="H172" s="61">
        <f t="shared" si="27"/>
        <v>0</v>
      </c>
      <c r="I172" s="62" t="str">
        <f t="shared" si="23"/>
        <v/>
      </c>
      <c r="J172" s="60">
        <v>0</v>
      </c>
      <c r="K172" s="61">
        <v>0.39</v>
      </c>
      <c r="L172" s="61">
        <f t="shared" si="28"/>
        <v>0.39</v>
      </c>
      <c r="M172" s="62">
        <f t="shared" si="24"/>
        <v>5.1955961201776567E-7</v>
      </c>
      <c r="N172" s="61">
        <v>0</v>
      </c>
      <c r="O172" s="61">
        <v>0.40899999999999997</v>
      </c>
      <c r="P172" s="61">
        <f t="shared" si="29"/>
        <v>0.40899999999999997</v>
      </c>
      <c r="Q172" s="65">
        <f t="shared" si="25"/>
        <v>-4.6454767726161306E-2</v>
      </c>
    </row>
    <row r="173" spans="1:17" x14ac:dyDescent="0.25">
      <c r="A173" s="84" t="s">
        <v>268</v>
      </c>
      <c r="B173" s="85">
        <v>0</v>
      </c>
      <c r="C173" s="86">
        <v>0</v>
      </c>
      <c r="D173" s="64">
        <f t="shared" si="26"/>
        <v>0</v>
      </c>
      <c r="E173" s="62">
        <f t="shared" si="22"/>
        <v>0</v>
      </c>
      <c r="F173" s="60">
        <v>0</v>
      </c>
      <c r="G173" s="61">
        <v>0</v>
      </c>
      <c r="H173" s="61">
        <f t="shared" si="27"/>
        <v>0</v>
      </c>
      <c r="I173" s="62" t="str">
        <f t="shared" si="23"/>
        <v/>
      </c>
      <c r="J173" s="60">
        <v>0</v>
      </c>
      <c r="K173" s="61">
        <v>8.0000000000000002E-3</v>
      </c>
      <c r="L173" s="61">
        <f t="shared" si="28"/>
        <v>8.0000000000000002E-3</v>
      </c>
      <c r="M173" s="62">
        <f t="shared" si="24"/>
        <v>1.065763306703109E-8</v>
      </c>
      <c r="N173" s="61">
        <v>0</v>
      </c>
      <c r="O173" s="61">
        <v>0.01</v>
      </c>
      <c r="P173" s="61">
        <f t="shared" si="29"/>
        <v>0.01</v>
      </c>
      <c r="Q173" s="65">
        <f t="shared" si="25"/>
        <v>-0.19999999999999996</v>
      </c>
    </row>
    <row r="174" spans="1:17" x14ac:dyDescent="0.25">
      <c r="A174" s="84" t="s">
        <v>360</v>
      </c>
      <c r="B174" s="85">
        <v>0</v>
      </c>
      <c r="C174" s="86">
        <v>0</v>
      </c>
      <c r="D174" s="64">
        <f t="shared" si="26"/>
        <v>0</v>
      </c>
      <c r="E174" s="62">
        <f t="shared" si="22"/>
        <v>0</v>
      </c>
      <c r="F174" s="60">
        <v>0</v>
      </c>
      <c r="G174" s="61">
        <v>0</v>
      </c>
      <c r="H174" s="61">
        <f t="shared" si="27"/>
        <v>0</v>
      </c>
      <c r="I174" s="62" t="str">
        <f t="shared" si="23"/>
        <v/>
      </c>
      <c r="J174" s="60">
        <v>0</v>
      </c>
      <c r="K174" s="61">
        <v>0</v>
      </c>
      <c r="L174" s="61">
        <f t="shared" si="28"/>
        <v>0</v>
      </c>
      <c r="M174" s="62">
        <f t="shared" si="24"/>
        <v>0</v>
      </c>
      <c r="N174" s="61">
        <v>0</v>
      </c>
      <c r="O174" s="61">
        <v>0.17</v>
      </c>
      <c r="P174" s="61">
        <f t="shared" si="29"/>
        <v>0.17</v>
      </c>
      <c r="Q174" s="65">
        <f t="shared" si="25"/>
        <v>-1</v>
      </c>
    </row>
    <row r="175" spans="1:17" x14ac:dyDescent="0.25">
      <c r="A175" s="84" t="s">
        <v>168</v>
      </c>
      <c r="B175" s="85">
        <v>0</v>
      </c>
      <c r="C175" s="86">
        <v>0.626</v>
      </c>
      <c r="D175" s="64">
        <f t="shared" si="26"/>
        <v>0.626</v>
      </c>
      <c r="E175" s="62">
        <f t="shared" si="22"/>
        <v>7.4457803248527294E-6</v>
      </c>
      <c r="F175" s="60">
        <v>0</v>
      </c>
      <c r="G175" s="61">
        <v>0.69099999999999995</v>
      </c>
      <c r="H175" s="61">
        <f t="shared" si="27"/>
        <v>0.69099999999999995</v>
      </c>
      <c r="I175" s="62">
        <f t="shared" si="23"/>
        <v>-9.4066570188133025E-2</v>
      </c>
      <c r="J175" s="60">
        <v>0</v>
      </c>
      <c r="K175" s="61">
        <v>13.702</v>
      </c>
      <c r="L175" s="61">
        <f t="shared" si="28"/>
        <v>13.702</v>
      </c>
      <c r="M175" s="62">
        <f t="shared" si="24"/>
        <v>1.8253861035557499E-5</v>
      </c>
      <c r="N175" s="61">
        <v>0</v>
      </c>
      <c r="O175" s="61">
        <v>5.4160000000000004</v>
      </c>
      <c r="P175" s="61">
        <f t="shared" si="29"/>
        <v>5.4160000000000004</v>
      </c>
      <c r="Q175" s="65">
        <f t="shared" si="25"/>
        <v>1.5299113737075332</v>
      </c>
    </row>
    <row r="176" spans="1:17" x14ac:dyDescent="0.25">
      <c r="A176" s="84" t="s">
        <v>366</v>
      </c>
      <c r="B176" s="85">
        <v>0</v>
      </c>
      <c r="C176" s="86">
        <v>0</v>
      </c>
      <c r="D176" s="64">
        <f t="shared" si="26"/>
        <v>0</v>
      </c>
      <c r="E176" s="62">
        <f t="shared" si="22"/>
        <v>0</v>
      </c>
      <c r="F176" s="60">
        <v>0</v>
      </c>
      <c r="G176" s="61">
        <v>0</v>
      </c>
      <c r="H176" s="61">
        <f t="shared" si="27"/>
        <v>0</v>
      </c>
      <c r="I176" s="62" t="str">
        <f t="shared" si="23"/>
        <v/>
      </c>
      <c r="J176" s="60">
        <v>0</v>
      </c>
      <c r="K176" s="61">
        <v>0.12</v>
      </c>
      <c r="L176" s="61">
        <f t="shared" si="28"/>
        <v>0.12</v>
      </c>
      <c r="M176" s="62">
        <f t="shared" si="24"/>
        <v>1.5986449600546633E-7</v>
      </c>
      <c r="N176" s="61">
        <v>0</v>
      </c>
      <c r="O176" s="61">
        <v>0</v>
      </c>
      <c r="P176" s="61">
        <f t="shared" si="29"/>
        <v>0</v>
      </c>
      <c r="Q176" s="65" t="str">
        <f t="shared" si="25"/>
        <v/>
      </c>
    </row>
    <row r="177" spans="1:17" x14ac:dyDescent="0.25">
      <c r="A177" s="84" t="s">
        <v>355</v>
      </c>
      <c r="B177" s="85">
        <v>0</v>
      </c>
      <c r="C177" s="86">
        <v>0</v>
      </c>
      <c r="D177" s="64">
        <f t="shared" si="26"/>
        <v>0</v>
      </c>
      <c r="E177" s="62">
        <f t="shared" si="22"/>
        <v>0</v>
      </c>
      <c r="F177" s="60">
        <v>0</v>
      </c>
      <c r="G177" s="61">
        <v>0</v>
      </c>
      <c r="H177" s="61">
        <f t="shared" si="27"/>
        <v>0</v>
      </c>
      <c r="I177" s="62" t="str">
        <f t="shared" si="23"/>
        <v/>
      </c>
      <c r="J177" s="60">
        <v>0</v>
      </c>
      <c r="K177" s="61">
        <v>0</v>
      </c>
      <c r="L177" s="61">
        <f t="shared" si="28"/>
        <v>0</v>
      </c>
      <c r="M177" s="62">
        <f t="shared" si="24"/>
        <v>0</v>
      </c>
      <c r="N177" s="61">
        <v>0</v>
      </c>
      <c r="O177" s="61">
        <v>0</v>
      </c>
      <c r="P177" s="61">
        <f t="shared" si="29"/>
        <v>0</v>
      </c>
      <c r="Q177" s="65" t="str">
        <f t="shared" si="25"/>
        <v/>
      </c>
    </row>
    <row r="178" spans="1:17" x14ac:dyDescent="0.25">
      <c r="A178" s="84" t="s">
        <v>305</v>
      </c>
      <c r="B178" s="85">
        <v>0</v>
      </c>
      <c r="C178" s="86">
        <v>0</v>
      </c>
      <c r="D178" s="64">
        <f t="shared" si="26"/>
        <v>0</v>
      </c>
      <c r="E178" s="62">
        <f t="shared" si="22"/>
        <v>0</v>
      </c>
      <c r="F178" s="60">
        <v>0</v>
      </c>
      <c r="G178" s="61">
        <v>0</v>
      </c>
      <c r="H178" s="61">
        <f t="shared" si="27"/>
        <v>0</v>
      </c>
      <c r="I178" s="62" t="str">
        <f t="shared" si="23"/>
        <v/>
      </c>
      <c r="J178" s="60">
        <v>0</v>
      </c>
      <c r="K178" s="61">
        <v>0.03</v>
      </c>
      <c r="L178" s="61">
        <f t="shared" si="28"/>
        <v>0.03</v>
      </c>
      <c r="M178" s="62">
        <f t="shared" si="24"/>
        <v>3.9966124001366584E-8</v>
      </c>
      <c r="N178" s="61">
        <v>0</v>
      </c>
      <c r="O178" s="61">
        <v>0</v>
      </c>
      <c r="P178" s="61">
        <f t="shared" si="29"/>
        <v>0</v>
      </c>
      <c r="Q178" s="65" t="str">
        <f t="shared" si="25"/>
        <v/>
      </c>
    </row>
    <row r="179" spans="1:17" x14ac:dyDescent="0.25">
      <c r="A179" s="84" t="s">
        <v>274</v>
      </c>
      <c r="B179" s="85">
        <v>0</v>
      </c>
      <c r="C179" s="86">
        <v>0</v>
      </c>
      <c r="D179" s="64">
        <f t="shared" si="26"/>
        <v>0</v>
      </c>
      <c r="E179" s="62">
        <f t="shared" si="22"/>
        <v>0</v>
      </c>
      <c r="F179" s="60">
        <v>0</v>
      </c>
      <c r="G179" s="61">
        <v>0</v>
      </c>
      <c r="H179" s="61">
        <f t="shared" si="27"/>
        <v>0</v>
      </c>
      <c r="I179" s="62" t="str">
        <f t="shared" si="23"/>
        <v/>
      </c>
      <c r="J179" s="60">
        <v>0</v>
      </c>
      <c r="K179" s="61">
        <v>0</v>
      </c>
      <c r="L179" s="61">
        <f t="shared" si="28"/>
        <v>0</v>
      </c>
      <c r="M179" s="62">
        <f t="shared" si="24"/>
        <v>0</v>
      </c>
      <c r="N179" s="61">
        <v>0</v>
      </c>
      <c r="O179" s="61">
        <v>0</v>
      </c>
      <c r="P179" s="61">
        <f t="shared" si="29"/>
        <v>0</v>
      </c>
      <c r="Q179" s="65" t="str">
        <f t="shared" si="25"/>
        <v/>
      </c>
    </row>
    <row r="180" spans="1:17" x14ac:dyDescent="0.25">
      <c r="A180" s="84" t="s">
        <v>312</v>
      </c>
      <c r="B180" s="85">
        <v>0</v>
      </c>
      <c r="C180" s="86">
        <v>0</v>
      </c>
      <c r="D180" s="64">
        <f t="shared" si="26"/>
        <v>0</v>
      </c>
      <c r="E180" s="62">
        <f t="shared" si="22"/>
        <v>0</v>
      </c>
      <c r="F180" s="60">
        <v>0</v>
      </c>
      <c r="G180" s="61">
        <v>0</v>
      </c>
      <c r="H180" s="61">
        <f t="shared" si="27"/>
        <v>0</v>
      </c>
      <c r="I180" s="62" t="str">
        <f t="shared" si="23"/>
        <v/>
      </c>
      <c r="J180" s="60">
        <v>0</v>
      </c>
      <c r="K180" s="61">
        <v>0.03</v>
      </c>
      <c r="L180" s="61">
        <f t="shared" si="28"/>
        <v>0.03</v>
      </c>
      <c r="M180" s="62">
        <f t="shared" si="24"/>
        <v>3.9966124001366584E-8</v>
      </c>
      <c r="N180" s="61">
        <v>0</v>
      </c>
      <c r="O180" s="61">
        <v>0</v>
      </c>
      <c r="P180" s="61">
        <f t="shared" si="29"/>
        <v>0</v>
      </c>
      <c r="Q180" s="65" t="str">
        <f t="shared" si="25"/>
        <v/>
      </c>
    </row>
    <row r="181" spans="1:17" x14ac:dyDescent="0.25">
      <c r="A181" s="84" t="s">
        <v>297</v>
      </c>
      <c r="B181" s="85">
        <v>0</v>
      </c>
      <c r="C181" s="86">
        <v>0</v>
      </c>
      <c r="D181" s="64">
        <f t="shared" si="26"/>
        <v>0</v>
      </c>
      <c r="E181" s="62">
        <f t="shared" si="22"/>
        <v>0</v>
      </c>
      <c r="F181" s="60">
        <v>0</v>
      </c>
      <c r="G181" s="61">
        <v>0</v>
      </c>
      <c r="H181" s="61">
        <f t="shared" si="27"/>
        <v>0</v>
      </c>
      <c r="I181" s="62" t="str">
        <f t="shared" si="23"/>
        <v/>
      </c>
      <c r="J181" s="60">
        <v>0</v>
      </c>
      <c r="K181" s="61">
        <v>5.5E-2</v>
      </c>
      <c r="L181" s="61">
        <f t="shared" si="28"/>
        <v>5.5E-2</v>
      </c>
      <c r="M181" s="62">
        <f t="shared" si="24"/>
        <v>7.3271227335838741E-8</v>
      </c>
      <c r="N181" s="61">
        <v>0</v>
      </c>
      <c r="O181" s="61">
        <v>0</v>
      </c>
      <c r="P181" s="61">
        <f t="shared" si="29"/>
        <v>0</v>
      </c>
      <c r="Q181" s="65" t="str">
        <f t="shared" si="25"/>
        <v/>
      </c>
    </row>
    <row r="182" spans="1:17" x14ac:dyDescent="0.25">
      <c r="A182" s="84" t="s">
        <v>142</v>
      </c>
      <c r="B182" s="85">
        <v>0</v>
      </c>
      <c r="C182" s="86">
        <v>0.3</v>
      </c>
      <c r="D182" s="64">
        <f t="shared" si="26"/>
        <v>0.3</v>
      </c>
      <c r="E182" s="62">
        <f t="shared" si="22"/>
        <v>3.5682653313990714E-6</v>
      </c>
      <c r="F182" s="60">
        <v>0</v>
      </c>
      <c r="G182" s="61">
        <v>0.46700000000000003</v>
      </c>
      <c r="H182" s="61">
        <f t="shared" si="27"/>
        <v>0.46700000000000003</v>
      </c>
      <c r="I182" s="62">
        <f t="shared" si="23"/>
        <v>-0.35760171306209854</v>
      </c>
      <c r="J182" s="60">
        <v>0</v>
      </c>
      <c r="K182" s="61">
        <v>2.7469999999999999</v>
      </c>
      <c r="L182" s="61">
        <f t="shared" si="28"/>
        <v>2.7469999999999999</v>
      </c>
      <c r="M182" s="62">
        <f t="shared" si="24"/>
        <v>3.6595647543918005E-6</v>
      </c>
      <c r="N182" s="61">
        <v>0</v>
      </c>
      <c r="O182" s="61">
        <v>1.272</v>
      </c>
      <c r="P182" s="61">
        <f t="shared" si="29"/>
        <v>1.272</v>
      </c>
      <c r="Q182" s="65">
        <f t="shared" si="25"/>
        <v>1.1595911949685531</v>
      </c>
    </row>
    <row r="183" spans="1:17" x14ac:dyDescent="0.25">
      <c r="A183" s="84" t="s">
        <v>365</v>
      </c>
      <c r="B183" s="85">
        <v>0</v>
      </c>
      <c r="C183" s="86">
        <v>0</v>
      </c>
      <c r="D183" s="64">
        <f t="shared" si="26"/>
        <v>0</v>
      </c>
      <c r="E183" s="62">
        <f t="shared" si="22"/>
        <v>0</v>
      </c>
      <c r="F183" s="60">
        <v>0</v>
      </c>
      <c r="G183" s="61">
        <v>0</v>
      </c>
      <c r="H183" s="61">
        <f t="shared" si="27"/>
        <v>0</v>
      </c>
      <c r="I183" s="62" t="str">
        <f t="shared" si="23"/>
        <v/>
      </c>
      <c r="J183" s="60">
        <v>0</v>
      </c>
      <c r="K183" s="61">
        <v>0</v>
      </c>
      <c r="L183" s="61">
        <f t="shared" si="28"/>
        <v>0</v>
      </c>
      <c r="M183" s="62">
        <f t="shared" si="24"/>
        <v>0</v>
      </c>
      <c r="N183" s="61">
        <v>0</v>
      </c>
      <c r="O183" s="61">
        <v>0.48</v>
      </c>
      <c r="P183" s="61">
        <f t="shared" si="29"/>
        <v>0.48</v>
      </c>
      <c r="Q183" s="65">
        <f t="shared" si="25"/>
        <v>-1</v>
      </c>
    </row>
    <row r="184" spans="1:17" x14ac:dyDescent="0.25">
      <c r="A184" s="84" t="s">
        <v>174</v>
      </c>
      <c r="B184" s="85">
        <v>0</v>
      </c>
      <c r="C184" s="86">
        <v>5.4569999999999999</v>
      </c>
      <c r="D184" s="64">
        <f t="shared" si="26"/>
        <v>5.4569999999999999</v>
      </c>
      <c r="E184" s="62">
        <f t="shared" si="22"/>
        <v>6.490674637814911E-5</v>
      </c>
      <c r="F184" s="60">
        <v>0</v>
      </c>
      <c r="G184" s="61">
        <v>5.24</v>
      </c>
      <c r="H184" s="61">
        <f t="shared" si="27"/>
        <v>5.24</v>
      </c>
      <c r="I184" s="62">
        <f t="shared" si="23"/>
        <v>4.1412213740458004E-2</v>
      </c>
      <c r="J184" s="60">
        <v>0</v>
      </c>
      <c r="K184" s="61">
        <v>51.954000000000001</v>
      </c>
      <c r="L184" s="61">
        <f t="shared" si="28"/>
        <v>51.954000000000001</v>
      </c>
      <c r="M184" s="62">
        <f t="shared" si="24"/>
        <v>6.9213333545566658E-5</v>
      </c>
      <c r="N184" s="61">
        <v>0</v>
      </c>
      <c r="O184" s="61">
        <v>56.533999999999999</v>
      </c>
      <c r="P184" s="61">
        <f t="shared" si="29"/>
        <v>56.533999999999999</v>
      </c>
      <c r="Q184" s="65">
        <f t="shared" si="25"/>
        <v>-8.1013195599108467E-2</v>
      </c>
    </row>
    <row r="185" spans="1:17" x14ac:dyDescent="0.25">
      <c r="A185" s="84" t="s">
        <v>167</v>
      </c>
      <c r="B185" s="85">
        <v>0</v>
      </c>
      <c r="C185" s="86">
        <v>0.32</v>
      </c>
      <c r="D185" s="64">
        <f t="shared" si="26"/>
        <v>0.32</v>
      </c>
      <c r="E185" s="62">
        <f t="shared" si="22"/>
        <v>3.8061496868256762E-6</v>
      </c>
      <c r="F185" s="60">
        <v>0</v>
      </c>
      <c r="G185" s="61">
        <v>0.308</v>
      </c>
      <c r="H185" s="61">
        <f t="shared" si="27"/>
        <v>0.308</v>
      </c>
      <c r="I185" s="62">
        <f t="shared" si="23"/>
        <v>3.8961038961039085E-2</v>
      </c>
      <c r="J185" s="60">
        <v>0</v>
      </c>
      <c r="K185" s="61">
        <v>3.6080000000000001</v>
      </c>
      <c r="L185" s="61">
        <f t="shared" si="28"/>
        <v>3.6080000000000001</v>
      </c>
      <c r="M185" s="62">
        <f t="shared" si="24"/>
        <v>4.8065925132310216E-6</v>
      </c>
      <c r="N185" s="61">
        <v>0</v>
      </c>
      <c r="O185" s="61">
        <v>3.2570000000000001</v>
      </c>
      <c r="P185" s="61">
        <f t="shared" si="29"/>
        <v>3.2570000000000001</v>
      </c>
      <c r="Q185" s="65">
        <f t="shared" si="25"/>
        <v>0.10776788455634012</v>
      </c>
    </row>
    <row r="186" spans="1:17" x14ac:dyDescent="0.25">
      <c r="A186" s="84" t="s">
        <v>263</v>
      </c>
      <c r="B186" s="85">
        <v>0</v>
      </c>
      <c r="C186" s="86">
        <v>0</v>
      </c>
      <c r="D186" s="64">
        <f t="shared" si="26"/>
        <v>0</v>
      </c>
      <c r="E186" s="62">
        <f t="shared" si="22"/>
        <v>0</v>
      </c>
      <c r="F186" s="60">
        <v>0</v>
      </c>
      <c r="G186" s="61">
        <v>0</v>
      </c>
      <c r="H186" s="61">
        <f t="shared" si="27"/>
        <v>0</v>
      </c>
      <c r="I186" s="62" t="str">
        <f t="shared" si="23"/>
        <v/>
      </c>
      <c r="J186" s="60">
        <v>0</v>
      </c>
      <c r="K186" s="61">
        <v>0.11</v>
      </c>
      <c r="L186" s="61">
        <f t="shared" si="28"/>
        <v>0.11</v>
      </c>
      <c r="M186" s="62">
        <f t="shared" si="24"/>
        <v>1.4654245467167748E-7</v>
      </c>
      <c r="N186" s="61">
        <v>0</v>
      </c>
      <c r="O186" s="61">
        <v>1.448</v>
      </c>
      <c r="P186" s="61">
        <f t="shared" si="29"/>
        <v>1.448</v>
      </c>
      <c r="Q186" s="65">
        <f t="shared" si="25"/>
        <v>-0.92403314917127077</v>
      </c>
    </row>
    <row r="187" spans="1:17" x14ac:dyDescent="0.25">
      <c r="A187" s="84" t="s">
        <v>89</v>
      </c>
      <c r="B187" s="85">
        <v>0</v>
      </c>
      <c r="C187" s="86">
        <v>7.6710000000000003</v>
      </c>
      <c r="D187" s="64">
        <f t="shared" si="26"/>
        <v>7.6710000000000003</v>
      </c>
      <c r="E187" s="62">
        <f t="shared" si="22"/>
        <v>9.1240544523874261E-5</v>
      </c>
      <c r="F187" s="60">
        <v>0</v>
      </c>
      <c r="G187" s="61">
        <v>7.5439999999999996</v>
      </c>
      <c r="H187" s="61">
        <f t="shared" si="27"/>
        <v>7.5439999999999996</v>
      </c>
      <c r="I187" s="62">
        <f t="shared" si="23"/>
        <v>1.683457051961823E-2</v>
      </c>
      <c r="J187" s="60">
        <v>0</v>
      </c>
      <c r="K187" s="61">
        <v>50.058</v>
      </c>
      <c r="L187" s="61">
        <f t="shared" si="28"/>
        <v>50.058</v>
      </c>
      <c r="M187" s="62">
        <f t="shared" si="24"/>
        <v>6.6687474508680294E-5</v>
      </c>
      <c r="N187" s="61">
        <v>3.13</v>
      </c>
      <c r="O187" s="61">
        <v>73.716999999999999</v>
      </c>
      <c r="P187" s="61">
        <f t="shared" si="29"/>
        <v>76.846999999999994</v>
      </c>
      <c r="Q187" s="65">
        <f t="shared" si="25"/>
        <v>-0.34860176714770907</v>
      </c>
    </row>
    <row r="188" spans="1:17" x14ac:dyDescent="0.25">
      <c r="A188" s="84" t="s">
        <v>166</v>
      </c>
      <c r="B188" s="85">
        <v>0</v>
      </c>
      <c r="C188" s="86">
        <v>0.24</v>
      </c>
      <c r="D188" s="64">
        <f t="shared" si="26"/>
        <v>0.24</v>
      </c>
      <c r="E188" s="62">
        <f t="shared" si="22"/>
        <v>2.8546122651192568E-6</v>
      </c>
      <c r="F188" s="60">
        <v>0</v>
      </c>
      <c r="G188" s="61">
        <v>0.3</v>
      </c>
      <c r="H188" s="61">
        <f t="shared" si="27"/>
        <v>0.3</v>
      </c>
      <c r="I188" s="62">
        <f t="shared" si="23"/>
        <v>-0.19999999999999996</v>
      </c>
      <c r="J188" s="60">
        <v>0</v>
      </c>
      <c r="K188" s="61">
        <v>2.17</v>
      </c>
      <c r="L188" s="61">
        <f t="shared" si="28"/>
        <v>2.17</v>
      </c>
      <c r="M188" s="62">
        <f t="shared" si="24"/>
        <v>2.890882969432183E-6</v>
      </c>
      <c r="N188" s="61">
        <v>0</v>
      </c>
      <c r="O188" s="61">
        <v>1.81</v>
      </c>
      <c r="P188" s="61">
        <f t="shared" si="29"/>
        <v>1.81</v>
      </c>
      <c r="Q188" s="65">
        <f t="shared" si="25"/>
        <v>0.19889502762430933</v>
      </c>
    </row>
    <row r="189" spans="1:17" x14ac:dyDescent="0.25">
      <c r="A189" s="84" t="s">
        <v>293</v>
      </c>
      <c r="B189" s="85">
        <v>0</v>
      </c>
      <c r="C189" s="86">
        <v>0</v>
      </c>
      <c r="D189" s="64">
        <f t="shared" si="26"/>
        <v>0</v>
      </c>
      <c r="E189" s="62">
        <f t="shared" si="22"/>
        <v>0</v>
      </c>
      <c r="F189" s="60">
        <v>0</v>
      </c>
      <c r="G189" s="61">
        <v>0</v>
      </c>
      <c r="H189" s="61">
        <f t="shared" si="27"/>
        <v>0</v>
      </c>
      <c r="I189" s="62" t="str">
        <f t="shared" si="23"/>
        <v/>
      </c>
      <c r="J189" s="60">
        <v>0</v>
      </c>
      <c r="K189" s="61">
        <v>0.08</v>
      </c>
      <c r="L189" s="61">
        <f t="shared" si="28"/>
        <v>0.08</v>
      </c>
      <c r="M189" s="62">
        <f t="shared" si="24"/>
        <v>1.065763306703109E-7</v>
      </c>
      <c r="N189" s="61">
        <v>0</v>
      </c>
      <c r="O189" s="61">
        <v>0</v>
      </c>
      <c r="P189" s="61">
        <f t="shared" si="29"/>
        <v>0</v>
      </c>
      <c r="Q189" s="65" t="str">
        <f t="shared" si="25"/>
        <v/>
      </c>
    </row>
    <row r="190" spans="1:17" x14ac:dyDescent="0.25">
      <c r="A190" s="84" t="s">
        <v>228</v>
      </c>
      <c r="B190" s="85">
        <v>0</v>
      </c>
      <c r="C190" s="86">
        <v>0.37</v>
      </c>
      <c r="D190" s="64">
        <f t="shared" si="26"/>
        <v>0.37</v>
      </c>
      <c r="E190" s="62">
        <f t="shared" si="22"/>
        <v>4.4008605753921876E-6</v>
      </c>
      <c r="F190" s="60">
        <v>0</v>
      </c>
      <c r="G190" s="61">
        <v>0.58699999999999997</v>
      </c>
      <c r="H190" s="61">
        <f t="shared" si="27"/>
        <v>0.58699999999999997</v>
      </c>
      <c r="I190" s="62">
        <f t="shared" si="23"/>
        <v>-0.36967632027257236</v>
      </c>
      <c r="J190" s="60">
        <v>0</v>
      </c>
      <c r="K190" s="61">
        <v>5.8159999999999998</v>
      </c>
      <c r="L190" s="61">
        <f t="shared" si="28"/>
        <v>5.8159999999999998</v>
      </c>
      <c r="M190" s="62">
        <f t="shared" si="24"/>
        <v>7.7480992397316017E-6</v>
      </c>
      <c r="N190" s="61">
        <v>0</v>
      </c>
      <c r="O190" s="61">
        <v>5.9359999999999999</v>
      </c>
      <c r="P190" s="61">
        <f t="shared" si="29"/>
        <v>5.9359999999999999</v>
      </c>
      <c r="Q190" s="65">
        <f t="shared" si="25"/>
        <v>-2.0215633423180557E-2</v>
      </c>
    </row>
    <row r="191" spans="1:17" x14ac:dyDescent="0.25">
      <c r="A191" s="84" t="s">
        <v>298</v>
      </c>
      <c r="B191" s="85">
        <v>0</v>
      </c>
      <c r="C191" s="86">
        <v>0</v>
      </c>
      <c r="D191" s="64">
        <f t="shared" si="26"/>
        <v>0</v>
      </c>
      <c r="E191" s="62">
        <f t="shared" si="22"/>
        <v>0</v>
      </c>
      <c r="F191" s="60">
        <v>0</v>
      </c>
      <c r="G191" s="61">
        <v>0</v>
      </c>
      <c r="H191" s="61">
        <f t="shared" si="27"/>
        <v>0</v>
      </c>
      <c r="I191" s="62" t="str">
        <f t="shared" si="23"/>
        <v/>
      </c>
      <c r="J191" s="60">
        <v>0</v>
      </c>
      <c r="K191" s="61">
        <v>0</v>
      </c>
      <c r="L191" s="61">
        <f t="shared" si="28"/>
        <v>0</v>
      </c>
      <c r="M191" s="62">
        <f t="shared" si="24"/>
        <v>0</v>
      </c>
      <c r="N191" s="61">
        <v>0</v>
      </c>
      <c r="O191" s="61">
        <v>0</v>
      </c>
      <c r="P191" s="61">
        <f t="shared" si="29"/>
        <v>0</v>
      </c>
      <c r="Q191" s="65" t="str">
        <f t="shared" si="25"/>
        <v/>
      </c>
    </row>
    <row r="192" spans="1:17" x14ac:dyDescent="0.25">
      <c r="A192" s="84" t="s">
        <v>337</v>
      </c>
      <c r="B192" s="85">
        <v>0</v>
      </c>
      <c r="C192" s="86">
        <v>0</v>
      </c>
      <c r="D192" s="64">
        <f t="shared" si="26"/>
        <v>0</v>
      </c>
      <c r="E192" s="62">
        <f t="shared" si="22"/>
        <v>0</v>
      </c>
      <c r="F192" s="60">
        <v>0</v>
      </c>
      <c r="G192" s="61">
        <v>0</v>
      </c>
      <c r="H192" s="61">
        <f t="shared" si="27"/>
        <v>0</v>
      </c>
      <c r="I192" s="62" t="str">
        <f t="shared" si="23"/>
        <v/>
      </c>
      <c r="J192" s="60">
        <v>0</v>
      </c>
      <c r="K192" s="61">
        <v>0</v>
      </c>
      <c r="L192" s="61">
        <f t="shared" si="28"/>
        <v>0</v>
      </c>
      <c r="M192" s="62">
        <f t="shared" si="24"/>
        <v>0</v>
      </c>
      <c r="N192" s="61">
        <v>0</v>
      </c>
      <c r="O192" s="61">
        <v>0.33400000000000002</v>
      </c>
      <c r="P192" s="61">
        <f t="shared" si="29"/>
        <v>0.33400000000000002</v>
      </c>
      <c r="Q192" s="65">
        <f t="shared" si="25"/>
        <v>-1</v>
      </c>
    </row>
    <row r="193" spans="1:17" x14ac:dyDescent="0.25">
      <c r="A193" s="84" t="s">
        <v>362</v>
      </c>
      <c r="B193" s="85">
        <v>0</v>
      </c>
      <c r="C193" s="86">
        <v>0</v>
      </c>
      <c r="D193" s="64">
        <f t="shared" si="26"/>
        <v>0</v>
      </c>
      <c r="E193" s="62">
        <f t="shared" si="22"/>
        <v>0</v>
      </c>
      <c r="F193" s="60">
        <v>0</v>
      </c>
      <c r="G193" s="61">
        <v>0</v>
      </c>
      <c r="H193" s="61">
        <f t="shared" si="27"/>
        <v>0</v>
      </c>
      <c r="I193" s="62" t="str">
        <f t="shared" si="23"/>
        <v/>
      </c>
      <c r="J193" s="60">
        <v>36.198999999999998</v>
      </c>
      <c r="K193" s="61">
        <v>0</v>
      </c>
      <c r="L193" s="61">
        <f t="shared" si="28"/>
        <v>36.198999999999998</v>
      </c>
      <c r="M193" s="62">
        <f t="shared" si="24"/>
        <v>4.8224457424182304E-5</v>
      </c>
      <c r="N193" s="61">
        <v>8.2360000000000007</v>
      </c>
      <c r="O193" s="61">
        <v>0</v>
      </c>
      <c r="P193" s="61">
        <f t="shared" si="29"/>
        <v>8.2360000000000007</v>
      </c>
      <c r="Q193" s="65">
        <f t="shared" si="25"/>
        <v>3.3952161243321992</v>
      </c>
    </row>
    <row r="194" spans="1:17" x14ac:dyDescent="0.25">
      <c r="A194" s="84" t="s">
        <v>74</v>
      </c>
      <c r="B194" s="85">
        <v>0</v>
      </c>
      <c r="C194" s="86">
        <v>1.4390000000000001</v>
      </c>
      <c r="D194" s="64">
        <f t="shared" si="26"/>
        <v>1.4390000000000001</v>
      </c>
      <c r="E194" s="62">
        <f t="shared" si="22"/>
        <v>1.7115779372944215E-5</v>
      </c>
      <c r="F194" s="60">
        <v>0</v>
      </c>
      <c r="G194" s="61">
        <v>2.1059999999999999</v>
      </c>
      <c r="H194" s="61">
        <f t="shared" si="27"/>
        <v>2.1059999999999999</v>
      </c>
      <c r="I194" s="62">
        <f t="shared" si="23"/>
        <v>-0.31671415004748327</v>
      </c>
      <c r="J194" s="60">
        <v>0</v>
      </c>
      <c r="K194" s="61">
        <v>10.492000000000001</v>
      </c>
      <c r="L194" s="61">
        <f t="shared" si="28"/>
        <v>10.492000000000001</v>
      </c>
      <c r="M194" s="62">
        <f t="shared" si="24"/>
        <v>1.3977485767411276E-5</v>
      </c>
      <c r="N194" s="61">
        <v>0</v>
      </c>
      <c r="O194" s="61">
        <v>17.989000000000001</v>
      </c>
      <c r="P194" s="61">
        <f t="shared" si="29"/>
        <v>17.989000000000001</v>
      </c>
      <c r="Q194" s="65">
        <f t="shared" si="25"/>
        <v>-0.4167546834176441</v>
      </c>
    </row>
    <row r="195" spans="1:17" x14ac:dyDescent="0.25">
      <c r="A195" s="84" t="s">
        <v>186</v>
      </c>
      <c r="B195" s="85">
        <v>0</v>
      </c>
      <c r="C195" s="86">
        <v>0.61299999999999999</v>
      </c>
      <c r="D195" s="64">
        <f t="shared" si="26"/>
        <v>0.61299999999999999</v>
      </c>
      <c r="E195" s="62">
        <f t="shared" si="22"/>
        <v>7.2911554938254361E-6</v>
      </c>
      <c r="F195" s="60">
        <v>0</v>
      </c>
      <c r="G195" s="61">
        <v>0.95099999999999996</v>
      </c>
      <c r="H195" s="61">
        <f t="shared" si="27"/>
        <v>0.95099999999999996</v>
      </c>
      <c r="I195" s="62">
        <f t="shared" si="23"/>
        <v>-0.35541535226077814</v>
      </c>
      <c r="J195" s="60">
        <v>0</v>
      </c>
      <c r="K195" s="61">
        <v>4.0339999999999998</v>
      </c>
      <c r="L195" s="61">
        <f t="shared" si="28"/>
        <v>4.0339999999999998</v>
      </c>
      <c r="M195" s="62">
        <f t="shared" si="24"/>
        <v>5.3741114740504271E-6</v>
      </c>
      <c r="N195" s="61">
        <v>0</v>
      </c>
      <c r="O195" s="61">
        <v>8.1110000000000007</v>
      </c>
      <c r="P195" s="61">
        <f t="shared" si="29"/>
        <v>8.1110000000000007</v>
      </c>
      <c r="Q195" s="65">
        <f t="shared" si="25"/>
        <v>-0.50265072124275689</v>
      </c>
    </row>
    <row r="196" spans="1:17" x14ac:dyDescent="0.25">
      <c r="A196" s="84" t="s">
        <v>170</v>
      </c>
      <c r="B196" s="85">
        <v>0</v>
      </c>
      <c r="C196" s="86">
        <v>0.15</v>
      </c>
      <c r="D196" s="64">
        <f t="shared" si="26"/>
        <v>0.15</v>
      </c>
      <c r="E196" s="62">
        <f t="shared" si="22"/>
        <v>1.7841326656995357E-6</v>
      </c>
      <c r="F196" s="60">
        <v>0</v>
      </c>
      <c r="G196" s="61">
        <v>0.15</v>
      </c>
      <c r="H196" s="61">
        <f t="shared" si="27"/>
        <v>0.15</v>
      </c>
      <c r="I196" s="62">
        <f t="shared" si="23"/>
        <v>0</v>
      </c>
      <c r="J196" s="60">
        <v>0.7</v>
      </c>
      <c r="K196" s="61">
        <v>1.46</v>
      </c>
      <c r="L196" s="61">
        <f t="shared" si="28"/>
        <v>2.16</v>
      </c>
      <c r="M196" s="62">
        <f t="shared" si="24"/>
        <v>2.8775609280983947E-6</v>
      </c>
      <c r="N196" s="61">
        <v>0</v>
      </c>
      <c r="O196" s="61">
        <v>3.1869999999999998</v>
      </c>
      <c r="P196" s="61">
        <f t="shared" si="29"/>
        <v>3.1869999999999998</v>
      </c>
      <c r="Q196" s="65">
        <f t="shared" si="25"/>
        <v>-0.32224662692187001</v>
      </c>
    </row>
    <row r="197" spans="1:17" x14ac:dyDescent="0.25">
      <c r="A197" s="84" t="s">
        <v>181</v>
      </c>
      <c r="B197" s="85">
        <v>0</v>
      </c>
      <c r="C197" s="86">
        <v>1.5109999999999999</v>
      </c>
      <c r="D197" s="64">
        <f t="shared" si="26"/>
        <v>1.5109999999999999</v>
      </c>
      <c r="E197" s="62">
        <f t="shared" si="22"/>
        <v>1.7972163052479989E-5</v>
      </c>
      <c r="F197" s="60">
        <v>0</v>
      </c>
      <c r="G197" s="61">
        <v>2.3410000000000002</v>
      </c>
      <c r="H197" s="61">
        <f t="shared" si="27"/>
        <v>2.3410000000000002</v>
      </c>
      <c r="I197" s="62">
        <f t="shared" si="23"/>
        <v>-0.35454933788979082</v>
      </c>
      <c r="J197" s="60">
        <v>0</v>
      </c>
      <c r="K197" s="61">
        <v>6.6890000000000001</v>
      </c>
      <c r="L197" s="61">
        <f t="shared" si="28"/>
        <v>6.6890000000000001</v>
      </c>
      <c r="M197" s="62">
        <f t="shared" si="24"/>
        <v>8.9111134481713706E-6</v>
      </c>
      <c r="N197" s="61">
        <v>0</v>
      </c>
      <c r="O197" s="61">
        <v>3.879</v>
      </c>
      <c r="P197" s="61">
        <f t="shared" si="29"/>
        <v>3.879</v>
      </c>
      <c r="Q197" s="65">
        <f t="shared" si="25"/>
        <v>0.72441350863624643</v>
      </c>
    </row>
    <row r="198" spans="1:17" x14ac:dyDescent="0.25">
      <c r="A198" s="84" t="s">
        <v>136</v>
      </c>
      <c r="B198" s="85">
        <v>0</v>
      </c>
      <c r="C198" s="86">
        <v>0</v>
      </c>
      <c r="D198" s="64">
        <f t="shared" si="26"/>
        <v>0</v>
      </c>
      <c r="E198" s="62">
        <f t="shared" si="22"/>
        <v>0</v>
      </c>
      <c r="F198" s="60">
        <v>0</v>
      </c>
      <c r="G198" s="61">
        <v>0.08</v>
      </c>
      <c r="H198" s="61">
        <f t="shared" si="27"/>
        <v>0.08</v>
      </c>
      <c r="I198" s="62">
        <f t="shared" si="23"/>
        <v>-1</v>
      </c>
      <c r="J198" s="60">
        <v>0</v>
      </c>
      <c r="K198" s="61">
        <v>0.125</v>
      </c>
      <c r="L198" s="61">
        <f t="shared" si="28"/>
        <v>0.125</v>
      </c>
      <c r="M198" s="62">
        <f t="shared" si="24"/>
        <v>1.6652551667236079E-7</v>
      </c>
      <c r="N198" s="61">
        <v>0</v>
      </c>
      <c r="O198" s="61">
        <v>0.997</v>
      </c>
      <c r="P198" s="61">
        <f t="shared" si="29"/>
        <v>0.997</v>
      </c>
      <c r="Q198" s="65">
        <f t="shared" si="25"/>
        <v>-0.87462387161484456</v>
      </c>
    </row>
    <row r="199" spans="1:17" x14ac:dyDescent="0.25">
      <c r="A199" s="84" t="s">
        <v>184</v>
      </c>
      <c r="B199" s="85">
        <v>0</v>
      </c>
      <c r="C199" s="86">
        <v>8.3930000000000007</v>
      </c>
      <c r="D199" s="64">
        <f t="shared" si="26"/>
        <v>8.3930000000000007</v>
      </c>
      <c r="E199" s="62">
        <f t="shared" si="22"/>
        <v>9.9828169754774697E-5</v>
      </c>
      <c r="F199" s="60">
        <v>0</v>
      </c>
      <c r="G199" s="61">
        <v>0</v>
      </c>
      <c r="H199" s="61">
        <f t="shared" si="27"/>
        <v>0</v>
      </c>
      <c r="I199" s="62" t="str">
        <f t="shared" si="23"/>
        <v/>
      </c>
      <c r="J199" s="60">
        <v>0</v>
      </c>
      <c r="K199" s="61">
        <v>31.771000000000001</v>
      </c>
      <c r="L199" s="61">
        <f t="shared" si="28"/>
        <v>31.771000000000001</v>
      </c>
      <c r="M199" s="62">
        <f t="shared" si="24"/>
        <v>4.2325457521580597E-5</v>
      </c>
      <c r="N199" s="61">
        <v>0</v>
      </c>
      <c r="O199" s="61">
        <v>6.0270000000000001</v>
      </c>
      <c r="P199" s="61">
        <f t="shared" si="29"/>
        <v>6.0270000000000001</v>
      </c>
      <c r="Q199" s="65">
        <f t="shared" si="25"/>
        <v>4.2714451634312258</v>
      </c>
    </row>
    <row r="200" spans="1:17" x14ac:dyDescent="0.25">
      <c r="A200" s="84" t="s">
        <v>282</v>
      </c>
      <c r="B200" s="85">
        <v>0</v>
      </c>
      <c r="C200" s="86">
        <v>0</v>
      </c>
      <c r="D200" s="64">
        <f t="shared" si="26"/>
        <v>0</v>
      </c>
      <c r="E200" s="62">
        <f t="shared" si="22"/>
        <v>0</v>
      </c>
      <c r="F200" s="60">
        <v>0</v>
      </c>
      <c r="G200" s="61">
        <v>0</v>
      </c>
      <c r="H200" s="61">
        <f t="shared" si="27"/>
        <v>0</v>
      </c>
      <c r="I200" s="62" t="str">
        <f t="shared" si="23"/>
        <v/>
      </c>
      <c r="J200" s="60">
        <v>0</v>
      </c>
      <c r="K200" s="61">
        <v>0.34</v>
      </c>
      <c r="L200" s="61">
        <f t="shared" si="28"/>
        <v>0.34</v>
      </c>
      <c r="M200" s="62">
        <f t="shared" si="24"/>
        <v>4.5294940534882135E-7</v>
      </c>
      <c r="N200" s="61">
        <v>0</v>
      </c>
      <c r="O200" s="61">
        <v>0.87</v>
      </c>
      <c r="P200" s="61">
        <f t="shared" si="29"/>
        <v>0.87</v>
      </c>
      <c r="Q200" s="65">
        <f t="shared" si="25"/>
        <v>-0.60919540229885061</v>
      </c>
    </row>
    <row r="201" spans="1:17" x14ac:dyDescent="0.25">
      <c r="A201" s="84" t="s">
        <v>70</v>
      </c>
      <c r="B201" s="85">
        <v>0</v>
      </c>
      <c r="C201" s="86">
        <v>7.2439999999999998</v>
      </c>
      <c r="D201" s="64">
        <f t="shared" si="26"/>
        <v>7.2439999999999998</v>
      </c>
      <c r="E201" s="62">
        <f t="shared" ref="E201:E264" si="30">IFERROR(D201/$D$7,"")</f>
        <v>8.616171353551624E-5</v>
      </c>
      <c r="F201" s="60">
        <v>0</v>
      </c>
      <c r="G201" s="61">
        <v>8.4339999999999993</v>
      </c>
      <c r="H201" s="61">
        <f t="shared" si="27"/>
        <v>8.4339999999999993</v>
      </c>
      <c r="I201" s="62">
        <f t="shared" ref="I201:I264" si="31">IFERROR(D201/H201-1,"")</f>
        <v>-0.14109556556793923</v>
      </c>
      <c r="J201" s="60">
        <v>0</v>
      </c>
      <c r="K201" s="61">
        <v>85.497</v>
      </c>
      <c r="L201" s="61">
        <f t="shared" si="28"/>
        <v>85.497</v>
      </c>
      <c r="M201" s="62">
        <f t="shared" ref="M201:M264" si="32">IFERROR(L201/$L$7,"")</f>
        <v>1.1389945679149463E-4</v>
      </c>
      <c r="N201" s="61">
        <v>0</v>
      </c>
      <c r="O201" s="61">
        <v>130.517</v>
      </c>
      <c r="P201" s="61">
        <f t="shared" si="29"/>
        <v>130.517</v>
      </c>
      <c r="Q201" s="65">
        <f t="shared" ref="Q201:Q264" si="33">IFERROR(L201/P201-1,"")</f>
        <v>-0.34493590873219582</v>
      </c>
    </row>
    <row r="202" spans="1:17" x14ac:dyDescent="0.25">
      <c r="A202" s="84" t="s">
        <v>229</v>
      </c>
      <c r="B202" s="85">
        <v>0</v>
      </c>
      <c r="C202" s="86">
        <v>0</v>
      </c>
      <c r="D202" s="64">
        <f t="shared" si="26"/>
        <v>0</v>
      </c>
      <c r="E202" s="62">
        <f t="shared" si="30"/>
        <v>0</v>
      </c>
      <c r="F202" s="60">
        <v>0</v>
      </c>
      <c r="G202" s="61">
        <v>0</v>
      </c>
      <c r="H202" s="61">
        <f t="shared" si="27"/>
        <v>0</v>
      </c>
      <c r="I202" s="62" t="str">
        <f t="shared" si="31"/>
        <v/>
      </c>
      <c r="J202" s="60">
        <v>0</v>
      </c>
      <c r="K202" s="61">
        <v>12.339</v>
      </c>
      <c r="L202" s="61">
        <f t="shared" si="28"/>
        <v>12.339</v>
      </c>
      <c r="M202" s="62">
        <f t="shared" si="32"/>
        <v>1.6438066801762077E-5</v>
      </c>
      <c r="N202" s="61">
        <v>0</v>
      </c>
      <c r="O202" s="61">
        <v>90.55</v>
      </c>
      <c r="P202" s="61">
        <f t="shared" si="29"/>
        <v>90.55</v>
      </c>
      <c r="Q202" s="65">
        <f t="shared" si="33"/>
        <v>-0.86373274434014358</v>
      </c>
    </row>
    <row r="203" spans="1:17" x14ac:dyDescent="0.25">
      <c r="A203" s="84" t="s">
        <v>346</v>
      </c>
      <c r="B203" s="85">
        <v>0</v>
      </c>
      <c r="C203" s="86">
        <v>0</v>
      </c>
      <c r="D203" s="64">
        <f t="shared" si="26"/>
        <v>0</v>
      </c>
      <c r="E203" s="62">
        <f t="shared" si="30"/>
        <v>0</v>
      </c>
      <c r="F203" s="60">
        <v>0</v>
      </c>
      <c r="G203" s="61">
        <v>0</v>
      </c>
      <c r="H203" s="61">
        <f t="shared" si="27"/>
        <v>0</v>
      </c>
      <c r="I203" s="62" t="str">
        <f t="shared" si="31"/>
        <v/>
      </c>
      <c r="J203" s="60">
        <v>0</v>
      </c>
      <c r="K203" s="61">
        <v>0</v>
      </c>
      <c r="L203" s="61">
        <f t="shared" si="28"/>
        <v>0</v>
      </c>
      <c r="M203" s="62">
        <f t="shared" si="32"/>
        <v>0</v>
      </c>
      <c r="N203" s="61">
        <v>0</v>
      </c>
      <c r="O203" s="61">
        <v>0.19800000000000001</v>
      </c>
      <c r="P203" s="61">
        <f t="shared" si="29"/>
        <v>0.19800000000000001</v>
      </c>
      <c r="Q203" s="65">
        <f t="shared" si="33"/>
        <v>-1</v>
      </c>
    </row>
    <row r="204" spans="1:17" x14ac:dyDescent="0.25">
      <c r="A204" s="84" t="s">
        <v>120</v>
      </c>
      <c r="B204" s="85">
        <v>0</v>
      </c>
      <c r="C204" s="86">
        <v>2.6379999999999999</v>
      </c>
      <c r="D204" s="64">
        <f t="shared" si="26"/>
        <v>2.6379999999999999</v>
      </c>
      <c r="E204" s="62">
        <f t="shared" si="30"/>
        <v>3.1376946480769165E-5</v>
      </c>
      <c r="F204" s="60">
        <v>0</v>
      </c>
      <c r="G204" s="61">
        <v>2.4969999999999999</v>
      </c>
      <c r="H204" s="61">
        <f t="shared" si="27"/>
        <v>2.4969999999999999</v>
      </c>
      <c r="I204" s="62">
        <f t="shared" si="31"/>
        <v>5.6467761313576226E-2</v>
      </c>
      <c r="J204" s="60">
        <v>0</v>
      </c>
      <c r="K204" s="61">
        <v>18.536000000000001</v>
      </c>
      <c r="L204" s="61">
        <f t="shared" si="28"/>
        <v>18.536000000000001</v>
      </c>
      <c r="M204" s="62">
        <f t="shared" si="32"/>
        <v>2.4693735816311038E-5</v>
      </c>
      <c r="N204" s="61">
        <v>0</v>
      </c>
      <c r="O204" s="61">
        <v>18.989000000000001</v>
      </c>
      <c r="P204" s="61">
        <f t="shared" si="29"/>
        <v>18.989000000000001</v>
      </c>
      <c r="Q204" s="65">
        <f t="shared" si="33"/>
        <v>-2.3855916583285008E-2</v>
      </c>
    </row>
    <row r="205" spans="1:17" x14ac:dyDescent="0.25">
      <c r="A205" s="84" t="s">
        <v>264</v>
      </c>
      <c r="B205" s="85">
        <v>0</v>
      </c>
      <c r="C205" s="86">
        <v>0</v>
      </c>
      <c r="D205" s="64">
        <f t="shared" si="26"/>
        <v>0</v>
      </c>
      <c r="E205" s="62">
        <f t="shared" si="30"/>
        <v>0</v>
      </c>
      <c r="F205" s="60">
        <v>0</v>
      </c>
      <c r="G205" s="61">
        <v>0</v>
      </c>
      <c r="H205" s="61">
        <f t="shared" si="27"/>
        <v>0</v>
      </c>
      <c r="I205" s="62" t="str">
        <f t="shared" si="31"/>
        <v/>
      </c>
      <c r="J205" s="60">
        <v>0</v>
      </c>
      <c r="K205" s="61">
        <v>0</v>
      </c>
      <c r="L205" s="61">
        <f t="shared" si="28"/>
        <v>0</v>
      </c>
      <c r="M205" s="62">
        <f t="shared" si="32"/>
        <v>0</v>
      </c>
      <c r="N205" s="61">
        <v>0</v>
      </c>
      <c r="O205" s="61">
        <v>6.5000000000000002E-2</v>
      </c>
      <c r="P205" s="61">
        <f t="shared" si="29"/>
        <v>6.5000000000000002E-2</v>
      </c>
      <c r="Q205" s="65">
        <f t="shared" si="33"/>
        <v>-1</v>
      </c>
    </row>
    <row r="206" spans="1:17" x14ac:dyDescent="0.25">
      <c r="A206" s="84" t="s">
        <v>281</v>
      </c>
      <c r="B206" s="85">
        <v>0</v>
      </c>
      <c r="C206" s="86">
        <v>0</v>
      </c>
      <c r="D206" s="64">
        <f t="shared" si="26"/>
        <v>0</v>
      </c>
      <c r="E206" s="62">
        <f t="shared" si="30"/>
        <v>0</v>
      </c>
      <c r="F206" s="60">
        <v>0</v>
      </c>
      <c r="G206" s="61">
        <v>0</v>
      </c>
      <c r="H206" s="61">
        <f t="shared" si="27"/>
        <v>0</v>
      </c>
      <c r="I206" s="62" t="str">
        <f t="shared" si="31"/>
        <v/>
      </c>
      <c r="J206" s="60">
        <v>0</v>
      </c>
      <c r="K206" s="61">
        <v>0.32200000000000001</v>
      </c>
      <c r="L206" s="61">
        <f t="shared" si="28"/>
        <v>0.32200000000000001</v>
      </c>
      <c r="M206" s="62">
        <f t="shared" si="32"/>
        <v>4.2896973094800137E-7</v>
      </c>
      <c r="N206" s="61">
        <v>0</v>
      </c>
      <c r="O206" s="61">
        <v>0.27600000000000002</v>
      </c>
      <c r="P206" s="61">
        <f t="shared" si="29"/>
        <v>0.27600000000000002</v>
      </c>
      <c r="Q206" s="65">
        <f t="shared" si="33"/>
        <v>0.16666666666666652</v>
      </c>
    </row>
    <row r="207" spans="1:17" x14ac:dyDescent="0.25">
      <c r="A207" s="84" t="s">
        <v>344</v>
      </c>
      <c r="B207" s="85">
        <v>0</v>
      </c>
      <c r="C207" s="86">
        <v>0</v>
      </c>
      <c r="D207" s="64">
        <f t="shared" si="26"/>
        <v>0</v>
      </c>
      <c r="E207" s="62">
        <f t="shared" si="30"/>
        <v>0</v>
      </c>
      <c r="F207" s="60">
        <v>0</v>
      </c>
      <c r="G207" s="61">
        <v>0</v>
      </c>
      <c r="H207" s="61">
        <f t="shared" si="27"/>
        <v>0</v>
      </c>
      <c r="I207" s="62" t="str">
        <f t="shared" si="31"/>
        <v/>
      </c>
      <c r="J207" s="60">
        <v>0</v>
      </c>
      <c r="K207" s="61">
        <v>0</v>
      </c>
      <c r="L207" s="61">
        <f t="shared" si="28"/>
        <v>0</v>
      </c>
      <c r="M207" s="62">
        <f t="shared" si="32"/>
        <v>0</v>
      </c>
      <c r="N207" s="61">
        <v>0</v>
      </c>
      <c r="O207" s="61">
        <v>0.2</v>
      </c>
      <c r="P207" s="61">
        <f t="shared" si="29"/>
        <v>0.2</v>
      </c>
      <c r="Q207" s="65">
        <f t="shared" si="33"/>
        <v>-1</v>
      </c>
    </row>
    <row r="208" spans="1:17" x14ac:dyDescent="0.25">
      <c r="A208" s="84" t="s">
        <v>286</v>
      </c>
      <c r="B208" s="85">
        <v>0</v>
      </c>
      <c r="C208" s="86">
        <v>0</v>
      </c>
      <c r="D208" s="64">
        <f t="shared" si="26"/>
        <v>0</v>
      </c>
      <c r="E208" s="62">
        <f t="shared" si="30"/>
        <v>0</v>
      </c>
      <c r="F208" s="60">
        <v>0</v>
      </c>
      <c r="G208" s="61">
        <v>0</v>
      </c>
      <c r="H208" s="61">
        <f t="shared" si="27"/>
        <v>0</v>
      </c>
      <c r="I208" s="62" t="str">
        <f t="shared" si="31"/>
        <v/>
      </c>
      <c r="J208" s="60">
        <v>0</v>
      </c>
      <c r="K208" s="61">
        <v>0.14000000000000001</v>
      </c>
      <c r="L208" s="61">
        <f t="shared" si="28"/>
        <v>0.14000000000000001</v>
      </c>
      <c r="M208" s="62">
        <f t="shared" si="32"/>
        <v>1.8650857867304409E-7</v>
      </c>
      <c r="N208" s="61">
        <v>0</v>
      </c>
      <c r="O208" s="61">
        <v>0</v>
      </c>
      <c r="P208" s="61">
        <f t="shared" si="29"/>
        <v>0</v>
      </c>
      <c r="Q208" s="65" t="str">
        <f t="shared" si="33"/>
        <v/>
      </c>
    </row>
    <row r="209" spans="1:17" x14ac:dyDescent="0.25">
      <c r="A209" s="84" t="s">
        <v>78</v>
      </c>
      <c r="B209" s="85">
        <v>0</v>
      </c>
      <c r="C209" s="86">
        <v>14.082000000000001</v>
      </c>
      <c r="D209" s="64">
        <f t="shared" si="26"/>
        <v>14.082000000000001</v>
      </c>
      <c r="E209" s="62">
        <f t="shared" si="30"/>
        <v>1.6749437465587243E-4</v>
      </c>
      <c r="F209" s="60">
        <v>0</v>
      </c>
      <c r="G209" s="61">
        <v>22.978000000000002</v>
      </c>
      <c r="H209" s="61">
        <f t="shared" si="27"/>
        <v>22.978000000000002</v>
      </c>
      <c r="I209" s="62">
        <f t="shared" si="31"/>
        <v>-0.38715292888850206</v>
      </c>
      <c r="J209" s="60">
        <v>0</v>
      </c>
      <c r="K209" s="61">
        <v>236.108</v>
      </c>
      <c r="L209" s="61">
        <f t="shared" si="28"/>
        <v>236.108</v>
      </c>
      <c r="M209" s="62">
        <f t="shared" si="32"/>
        <v>3.1454405352382208E-4</v>
      </c>
      <c r="N209" s="61">
        <v>0.434</v>
      </c>
      <c r="O209" s="61">
        <v>308.32299999999998</v>
      </c>
      <c r="P209" s="61">
        <f t="shared" si="29"/>
        <v>308.75700000000001</v>
      </c>
      <c r="Q209" s="65">
        <f t="shared" si="33"/>
        <v>-0.23529507023322549</v>
      </c>
    </row>
    <row r="210" spans="1:17" x14ac:dyDescent="0.25">
      <c r="A210" s="84" t="s">
        <v>257</v>
      </c>
      <c r="B210" s="85">
        <v>0</v>
      </c>
      <c r="C210" s="86">
        <v>0</v>
      </c>
      <c r="D210" s="64">
        <f t="shared" si="26"/>
        <v>0</v>
      </c>
      <c r="E210" s="62">
        <f t="shared" si="30"/>
        <v>0</v>
      </c>
      <c r="F210" s="60">
        <v>0</v>
      </c>
      <c r="G210" s="61">
        <v>0</v>
      </c>
      <c r="H210" s="61">
        <f t="shared" si="27"/>
        <v>0</v>
      </c>
      <c r="I210" s="62" t="str">
        <f t="shared" si="31"/>
        <v/>
      </c>
      <c r="J210" s="60">
        <v>0</v>
      </c>
      <c r="K210" s="61">
        <v>0.1</v>
      </c>
      <c r="L210" s="61">
        <f t="shared" si="28"/>
        <v>0.1</v>
      </c>
      <c r="M210" s="62">
        <f t="shared" si="32"/>
        <v>1.3322041333788863E-7</v>
      </c>
      <c r="N210" s="61">
        <v>0</v>
      </c>
      <c r="O210" s="61">
        <v>0.17</v>
      </c>
      <c r="P210" s="61">
        <f t="shared" si="29"/>
        <v>0.17</v>
      </c>
      <c r="Q210" s="65">
        <f t="shared" si="33"/>
        <v>-0.41176470588235292</v>
      </c>
    </row>
    <row r="211" spans="1:17" x14ac:dyDescent="0.25">
      <c r="A211" s="84" t="s">
        <v>197</v>
      </c>
      <c r="B211" s="85">
        <v>0</v>
      </c>
      <c r="C211" s="86">
        <v>0.56999999999999995</v>
      </c>
      <c r="D211" s="64">
        <f t="shared" si="26"/>
        <v>0.56999999999999995</v>
      </c>
      <c r="E211" s="62">
        <f t="shared" si="30"/>
        <v>6.7797041296582349E-6</v>
      </c>
      <c r="F211" s="60">
        <v>0</v>
      </c>
      <c r="G211" s="61">
        <v>1.236</v>
      </c>
      <c r="H211" s="61">
        <f t="shared" si="27"/>
        <v>1.236</v>
      </c>
      <c r="I211" s="62">
        <f t="shared" si="31"/>
        <v>-0.53883495145631066</v>
      </c>
      <c r="J211" s="60">
        <v>0</v>
      </c>
      <c r="K211" s="61">
        <v>12.898999999999999</v>
      </c>
      <c r="L211" s="61">
        <f t="shared" si="28"/>
        <v>12.898999999999999</v>
      </c>
      <c r="M211" s="62">
        <f t="shared" si="32"/>
        <v>1.7184101116454253E-5</v>
      </c>
      <c r="N211" s="61">
        <v>0</v>
      </c>
      <c r="O211" s="61">
        <v>11.837999999999999</v>
      </c>
      <c r="P211" s="61">
        <f t="shared" si="29"/>
        <v>11.837999999999999</v>
      </c>
      <c r="Q211" s="65">
        <f t="shared" si="33"/>
        <v>8.9626626119276853E-2</v>
      </c>
    </row>
    <row r="212" spans="1:17" x14ac:dyDescent="0.25">
      <c r="A212" s="84" t="s">
        <v>313</v>
      </c>
      <c r="B212" s="85">
        <v>0</v>
      </c>
      <c r="C212" s="86">
        <v>0</v>
      </c>
      <c r="D212" s="64">
        <f t="shared" si="26"/>
        <v>0</v>
      </c>
      <c r="E212" s="62">
        <f t="shared" si="30"/>
        <v>0</v>
      </c>
      <c r="F212" s="60">
        <v>0</v>
      </c>
      <c r="G212" s="61">
        <v>0</v>
      </c>
      <c r="H212" s="61">
        <f t="shared" si="27"/>
        <v>0</v>
      </c>
      <c r="I212" s="62" t="str">
        <f t="shared" si="31"/>
        <v/>
      </c>
      <c r="J212" s="60">
        <v>0</v>
      </c>
      <c r="K212" s="61">
        <v>0</v>
      </c>
      <c r="L212" s="61">
        <f t="shared" si="28"/>
        <v>0</v>
      </c>
      <c r="M212" s="62">
        <f t="shared" si="32"/>
        <v>0</v>
      </c>
      <c r="N212" s="61">
        <v>0</v>
      </c>
      <c r="O212" s="61">
        <v>0</v>
      </c>
      <c r="P212" s="61">
        <f t="shared" si="29"/>
        <v>0</v>
      </c>
      <c r="Q212" s="65" t="str">
        <f t="shared" si="33"/>
        <v/>
      </c>
    </row>
    <row r="213" spans="1:17" x14ac:dyDescent="0.25">
      <c r="A213" s="84" t="s">
        <v>252</v>
      </c>
      <c r="B213" s="85">
        <v>0</v>
      </c>
      <c r="C213" s="86">
        <v>0</v>
      </c>
      <c r="D213" s="64">
        <f t="shared" si="26"/>
        <v>0</v>
      </c>
      <c r="E213" s="62">
        <f t="shared" si="30"/>
        <v>0</v>
      </c>
      <c r="F213" s="60">
        <v>0</v>
      </c>
      <c r="G213" s="61">
        <v>0</v>
      </c>
      <c r="H213" s="61">
        <f t="shared" si="27"/>
        <v>0</v>
      </c>
      <c r="I213" s="62" t="str">
        <f t="shared" si="31"/>
        <v/>
      </c>
      <c r="J213" s="60">
        <v>12.846</v>
      </c>
      <c r="K213" s="61">
        <v>41.362000000000002</v>
      </c>
      <c r="L213" s="61">
        <f t="shared" si="28"/>
        <v>54.207999999999998</v>
      </c>
      <c r="M213" s="62">
        <f t="shared" si="32"/>
        <v>7.2216121662202666E-5</v>
      </c>
      <c r="N213" s="61">
        <v>15.48</v>
      </c>
      <c r="O213" s="61">
        <v>205.506</v>
      </c>
      <c r="P213" s="61">
        <f t="shared" si="29"/>
        <v>220.98599999999999</v>
      </c>
      <c r="Q213" s="65">
        <f t="shared" si="33"/>
        <v>-0.75469939272171094</v>
      </c>
    </row>
    <row r="214" spans="1:17" x14ac:dyDescent="0.25">
      <c r="A214" s="84" t="s">
        <v>244</v>
      </c>
      <c r="B214" s="85">
        <v>0</v>
      </c>
      <c r="C214" s="86">
        <v>0</v>
      </c>
      <c r="D214" s="64">
        <f t="shared" si="26"/>
        <v>0</v>
      </c>
      <c r="E214" s="62">
        <f t="shared" si="30"/>
        <v>0</v>
      </c>
      <c r="F214" s="60">
        <v>0</v>
      </c>
      <c r="G214" s="61">
        <v>0</v>
      </c>
      <c r="H214" s="61">
        <f t="shared" si="27"/>
        <v>0</v>
      </c>
      <c r="I214" s="62" t="str">
        <f t="shared" si="31"/>
        <v/>
      </c>
      <c r="J214" s="60">
        <v>0</v>
      </c>
      <c r="K214" s="61">
        <v>0.15</v>
      </c>
      <c r="L214" s="61">
        <f t="shared" si="28"/>
        <v>0.15</v>
      </c>
      <c r="M214" s="62">
        <f t="shared" si="32"/>
        <v>1.9983062000683292E-7</v>
      </c>
      <c r="N214" s="61">
        <v>0</v>
      </c>
      <c r="O214" s="61">
        <v>0.26</v>
      </c>
      <c r="P214" s="61">
        <f t="shared" si="29"/>
        <v>0.26</v>
      </c>
      <c r="Q214" s="65">
        <f t="shared" si="33"/>
        <v>-0.42307692307692313</v>
      </c>
    </row>
    <row r="215" spans="1:17" x14ac:dyDescent="0.25">
      <c r="A215" s="84" t="s">
        <v>378</v>
      </c>
      <c r="B215" s="85">
        <v>0</v>
      </c>
      <c r="C215" s="86">
        <v>0</v>
      </c>
      <c r="D215" s="64">
        <f t="shared" si="26"/>
        <v>0</v>
      </c>
      <c r="E215" s="62">
        <f t="shared" si="30"/>
        <v>0</v>
      </c>
      <c r="F215" s="60">
        <v>0</v>
      </c>
      <c r="G215" s="61">
        <v>0</v>
      </c>
      <c r="H215" s="61">
        <f t="shared" si="27"/>
        <v>0</v>
      </c>
      <c r="I215" s="62" t="str">
        <f t="shared" si="31"/>
        <v/>
      </c>
      <c r="J215" s="60">
        <v>0</v>
      </c>
      <c r="K215" s="61">
        <v>0</v>
      </c>
      <c r="L215" s="61">
        <f t="shared" si="28"/>
        <v>0</v>
      </c>
      <c r="M215" s="62">
        <f t="shared" si="32"/>
        <v>0</v>
      </c>
      <c r="N215" s="61">
        <v>0</v>
      </c>
      <c r="O215" s="61">
        <v>0</v>
      </c>
      <c r="P215" s="61">
        <f t="shared" si="29"/>
        <v>0</v>
      </c>
      <c r="Q215" s="65" t="str">
        <f t="shared" si="33"/>
        <v/>
      </c>
    </row>
    <row r="216" spans="1:17" x14ac:dyDescent="0.25">
      <c r="A216" s="84" t="s">
        <v>238</v>
      </c>
      <c r="B216" s="85">
        <v>0</v>
      </c>
      <c r="C216" s="86">
        <v>0</v>
      </c>
      <c r="D216" s="64">
        <f t="shared" si="26"/>
        <v>0</v>
      </c>
      <c r="E216" s="62">
        <f t="shared" si="30"/>
        <v>0</v>
      </c>
      <c r="F216" s="60">
        <v>0</v>
      </c>
      <c r="G216" s="61">
        <v>0</v>
      </c>
      <c r="H216" s="61">
        <f t="shared" si="27"/>
        <v>0</v>
      </c>
      <c r="I216" s="62" t="str">
        <f t="shared" si="31"/>
        <v/>
      </c>
      <c r="J216" s="60">
        <v>0</v>
      </c>
      <c r="K216" s="61">
        <v>0.19500000000000001</v>
      </c>
      <c r="L216" s="61">
        <f t="shared" si="28"/>
        <v>0.19500000000000001</v>
      </c>
      <c r="M216" s="62">
        <f t="shared" si="32"/>
        <v>2.5977980600888283E-7</v>
      </c>
      <c r="N216" s="61">
        <v>0</v>
      </c>
      <c r="O216" s="61">
        <v>1.89</v>
      </c>
      <c r="P216" s="61">
        <f t="shared" si="29"/>
        <v>1.89</v>
      </c>
      <c r="Q216" s="65">
        <f t="shared" si="33"/>
        <v>-0.89682539682539686</v>
      </c>
    </row>
    <row r="217" spans="1:17" x14ac:dyDescent="0.25">
      <c r="A217" s="84" t="s">
        <v>319</v>
      </c>
      <c r="B217" s="85">
        <v>0</v>
      </c>
      <c r="C217" s="86">
        <v>0</v>
      </c>
      <c r="D217" s="64">
        <f t="shared" si="26"/>
        <v>0</v>
      </c>
      <c r="E217" s="62">
        <f t="shared" si="30"/>
        <v>0</v>
      </c>
      <c r="F217" s="60">
        <v>0</v>
      </c>
      <c r="G217" s="61">
        <v>0</v>
      </c>
      <c r="H217" s="61">
        <f t="shared" si="27"/>
        <v>0</v>
      </c>
      <c r="I217" s="62" t="str">
        <f t="shared" si="31"/>
        <v/>
      </c>
      <c r="J217" s="60">
        <v>0</v>
      </c>
      <c r="K217" s="61">
        <v>0.7</v>
      </c>
      <c r="L217" s="61">
        <f t="shared" si="28"/>
        <v>0.7</v>
      </c>
      <c r="M217" s="62">
        <f t="shared" si="32"/>
        <v>9.325428933652203E-7</v>
      </c>
      <c r="N217" s="61">
        <v>0</v>
      </c>
      <c r="O217" s="61">
        <v>0</v>
      </c>
      <c r="P217" s="61">
        <f t="shared" si="29"/>
        <v>0</v>
      </c>
      <c r="Q217" s="65" t="str">
        <f t="shared" si="33"/>
        <v/>
      </c>
    </row>
    <row r="218" spans="1:17" x14ac:dyDescent="0.25">
      <c r="A218" s="84" t="s">
        <v>302</v>
      </c>
      <c r="B218" s="85">
        <v>0</v>
      </c>
      <c r="C218" s="86">
        <v>0</v>
      </c>
      <c r="D218" s="64">
        <f t="shared" si="26"/>
        <v>0</v>
      </c>
      <c r="E218" s="62">
        <f t="shared" si="30"/>
        <v>0</v>
      </c>
      <c r="F218" s="60">
        <v>0</v>
      </c>
      <c r="G218" s="61">
        <v>0</v>
      </c>
      <c r="H218" s="61">
        <f t="shared" si="27"/>
        <v>0</v>
      </c>
      <c r="I218" s="62" t="str">
        <f t="shared" si="31"/>
        <v/>
      </c>
      <c r="J218" s="60">
        <v>0</v>
      </c>
      <c r="K218" s="61">
        <v>0.16</v>
      </c>
      <c r="L218" s="61">
        <f t="shared" si="28"/>
        <v>0.16</v>
      </c>
      <c r="M218" s="62">
        <f t="shared" si="32"/>
        <v>2.131526613406218E-7</v>
      </c>
      <c r="N218" s="61">
        <v>0</v>
      </c>
      <c r="O218" s="61">
        <v>0</v>
      </c>
      <c r="P218" s="61">
        <f t="shared" si="29"/>
        <v>0</v>
      </c>
      <c r="Q218" s="65" t="str">
        <f t="shared" si="33"/>
        <v/>
      </c>
    </row>
    <row r="219" spans="1:17" x14ac:dyDescent="0.25">
      <c r="A219" s="84" t="s">
        <v>280</v>
      </c>
      <c r="B219" s="85">
        <v>0</v>
      </c>
      <c r="C219" s="86">
        <v>7.4999999999999997E-2</v>
      </c>
      <c r="D219" s="64">
        <f t="shared" si="26"/>
        <v>7.4999999999999997E-2</v>
      </c>
      <c r="E219" s="62">
        <f t="shared" si="30"/>
        <v>8.9206633284976786E-7</v>
      </c>
      <c r="F219" s="60">
        <v>0</v>
      </c>
      <c r="G219" s="61">
        <v>0.19500000000000001</v>
      </c>
      <c r="H219" s="61">
        <f t="shared" si="27"/>
        <v>0.19500000000000001</v>
      </c>
      <c r="I219" s="62">
        <f t="shared" si="31"/>
        <v>-0.61538461538461542</v>
      </c>
      <c r="J219" s="60">
        <v>0</v>
      </c>
      <c r="K219" s="61">
        <v>0.375</v>
      </c>
      <c r="L219" s="61">
        <f t="shared" si="28"/>
        <v>0.375</v>
      </c>
      <c r="M219" s="62">
        <f t="shared" si="32"/>
        <v>4.9957655001708233E-7</v>
      </c>
      <c r="N219" s="61">
        <v>0</v>
      </c>
      <c r="O219" s="61">
        <v>0.40500000000000003</v>
      </c>
      <c r="P219" s="61">
        <f t="shared" si="29"/>
        <v>0.40500000000000003</v>
      </c>
      <c r="Q219" s="65">
        <f t="shared" si="33"/>
        <v>-7.4074074074074181E-2</v>
      </c>
    </row>
    <row r="220" spans="1:17" x14ac:dyDescent="0.25">
      <c r="A220" s="84" t="s">
        <v>270</v>
      </c>
      <c r="B220" s="85">
        <v>0</v>
      </c>
      <c r="C220" s="86">
        <v>0</v>
      </c>
      <c r="D220" s="64">
        <f t="shared" si="26"/>
        <v>0</v>
      </c>
      <c r="E220" s="62">
        <f t="shared" si="30"/>
        <v>0</v>
      </c>
      <c r="F220" s="60">
        <v>0</v>
      </c>
      <c r="G220" s="61">
        <v>0</v>
      </c>
      <c r="H220" s="61">
        <f t="shared" si="27"/>
        <v>0</v>
      </c>
      <c r="I220" s="62" t="str">
        <f t="shared" si="31"/>
        <v/>
      </c>
      <c r="J220" s="60">
        <v>0</v>
      </c>
      <c r="K220" s="61">
        <v>0</v>
      </c>
      <c r="L220" s="61">
        <f t="shared" si="28"/>
        <v>0</v>
      </c>
      <c r="M220" s="62">
        <f t="shared" si="32"/>
        <v>0</v>
      </c>
      <c r="N220" s="61">
        <v>0</v>
      </c>
      <c r="O220" s="61">
        <v>1E-3</v>
      </c>
      <c r="P220" s="61">
        <f t="shared" si="29"/>
        <v>1E-3</v>
      </c>
      <c r="Q220" s="65">
        <f t="shared" si="33"/>
        <v>-1</v>
      </c>
    </row>
    <row r="221" spans="1:17" x14ac:dyDescent="0.25">
      <c r="A221" s="84" t="s">
        <v>309</v>
      </c>
      <c r="B221" s="85">
        <v>0</v>
      </c>
      <c r="C221" s="86">
        <v>0</v>
      </c>
      <c r="D221" s="64">
        <f t="shared" si="26"/>
        <v>0</v>
      </c>
      <c r="E221" s="62">
        <f t="shared" si="30"/>
        <v>0</v>
      </c>
      <c r="F221" s="60">
        <v>0</v>
      </c>
      <c r="G221" s="61">
        <v>0</v>
      </c>
      <c r="H221" s="61">
        <f t="shared" si="27"/>
        <v>0</v>
      </c>
      <c r="I221" s="62" t="str">
        <f t="shared" si="31"/>
        <v/>
      </c>
      <c r="J221" s="60">
        <v>0</v>
      </c>
      <c r="K221" s="61">
        <v>2.5000000000000001E-2</v>
      </c>
      <c r="L221" s="61">
        <f t="shared" si="28"/>
        <v>2.5000000000000001E-2</v>
      </c>
      <c r="M221" s="62">
        <f t="shared" si="32"/>
        <v>3.3305103334472157E-8</v>
      </c>
      <c r="N221" s="61">
        <v>0</v>
      </c>
      <c r="O221" s="61">
        <v>0</v>
      </c>
      <c r="P221" s="61">
        <f t="shared" si="29"/>
        <v>0</v>
      </c>
      <c r="Q221" s="65" t="str">
        <f t="shared" si="33"/>
        <v/>
      </c>
    </row>
    <row r="222" spans="1:17" x14ac:dyDescent="0.25">
      <c r="A222" s="84" t="s">
        <v>230</v>
      </c>
      <c r="B222" s="85">
        <v>0</v>
      </c>
      <c r="C222" s="86">
        <v>0</v>
      </c>
      <c r="D222" s="64">
        <f t="shared" si="26"/>
        <v>0</v>
      </c>
      <c r="E222" s="62">
        <f t="shared" si="30"/>
        <v>0</v>
      </c>
      <c r="F222" s="60">
        <v>0</v>
      </c>
      <c r="G222" s="61">
        <v>0</v>
      </c>
      <c r="H222" s="61">
        <f t="shared" si="27"/>
        <v>0</v>
      </c>
      <c r="I222" s="62" t="str">
        <f t="shared" si="31"/>
        <v/>
      </c>
      <c r="J222" s="60">
        <v>0</v>
      </c>
      <c r="K222" s="61">
        <v>7.05</v>
      </c>
      <c r="L222" s="61">
        <f t="shared" si="28"/>
        <v>7.05</v>
      </c>
      <c r="M222" s="62">
        <f t="shared" si="32"/>
        <v>9.3920391403211476E-6</v>
      </c>
      <c r="N222" s="61">
        <v>0</v>
      </c>
      <c r="O222" s="61">
        <v>0.2</v>
      </c>
      <c r="P222" s="61">
        <f t="shared" si="29"/>
        <v>0.2</v>
      </c>
      <c r="Q222" s="65">
        <f t="shared" si="33"/>
        <v>34.25</v>
      </c>
    </row>
    <row r="223" spans="1:17" x14ac:dyDescent="0.25">
      <c r="A223" s="84" t="s">
        <v>368</v>
      </c>
      <c r="B223" s="85">
        <v>0</v>
      </c>
      <c r="C223" s="86">
        <v>0</v>
      </c>
      <c r="D223" s="64">
        <f t="shared" si="26"/>
        <v>0</v>
      </c>
      <c r="E223" s="62">
        <f t="shared" si="30"/>
        <v>0</v>
      </c>
      <c r="F223" s="60">
        <v>0</v>
      </c>
      <c r="G223" s="61">
        <v>0</v>
      </c>
      <c r="H223" s="61">
        <f t="shared" si="27"/>
        <v>0</v>
      </c>
      <c r="I223" s="62" t="str">
        <f t="shared" si="31"/>
        <v/>
      </c>
      <c r="J223" s="60">
        <v>0</v>
      </c>
      <c r="K223" s="61">
        <v>0.375</v>
      </c>
      <c r="L223" s="61">
        <f t="shared" si="28"/>
        <v>0.375</v>
      </c>
      <c r="M223" s="62">
        <f t="shared" si="32"/>
        <v>4.9957655001708233E-7</v>
      </c>
      <c r="N223" s="61">
        <v>0</v>
      </c>
      <c r="O223" s="61">
        <v>0</v>
      </c>
      <c r="P223" s="61">
        <f t="shared" si="29"/>
        <v>0</v>
      </c>
      <c r="Q223" s="65" t="str">
        <f t="shared" si="33"/>
        <v/>
      </c>
    </row>
    <row r="224" spans="1:17" x14ac:dyDescent="0.25">
      <c r="A224" s="84" t="s">
        <v>236</v>
      </c>
      <c r="B224" s="85">
        <v>0</v>
      </c>
      <c r="C224" s="86">
        <v>0.3</v>
      </c>
      <c r="D224" s="64">
        <f t="shared" si="26"/>
        <v>0.3</v>
      </c>
      <c r="E224" s="62">
        <f t="shared" si="30"/>
        <v>3.5682653313990714E-6</v>
      </c>
      <c r="F224" s="60">
        <v>0</v>
      </c>
      <c r="G224" s="61">
        <v>0</v>
      </c>
      <c r="H224" s="61">
        <f t="shared" si="27"/>
        <v>0</v>
      </c>
      <c r="I224" s="62" t="str">
        <f t="shared" si="31"/>
        <v/>
      </c>
      <c r="J224" s="60">
        <v>0</v>
      </c>
      <c r="K224" s="61">
        <v>1.3819999999999999</v>
      </c>
      <c r="L224" s="61">
        <f t="shared" si="28"/>
        <v>1.3819999999999999</v>
      </c>
      <c r="M224" s="62">
        <f t="shared" si="32"/>
        <v>1.8411061123296207E-6</v>
      </c>
      <c r="N224" s="61">
        <v>0</v>
      </c>
      <c r="O224" s="61">
        <v>0.05</v>
      </c>
      <c r="P224" s="61">
        <f t="shared" si="29"/>
        <v>0.05</v>
      </c>
      <c r="Q224" s="65">
        <f t="shared" si="33"/>
        <v>26.639999999999997</v>
      </c>
    </row>
    <row r="225" spans="1:17" x14ac:dyDescent="0.25">
      <c r="A225" s="84" t="s">
        <v>347</v>
      </c>
      <c r="B225" s="85">
        <v>0</v>
      </c>
      <c r="C225" s="86">
        <v>0</v>
      </c>
      <c r="D225" s="64">
        <f t="shared" si="26"/>
        <v>0</v>
      </c>
      <c r="E225" s="62">
        <f t="shared" si="30"/>
        <v>0</v>
      </c>
      <c r="F225" s="60">
        <v>0</v>
      </c>
      <c r="G225" s="61">
        <v>0</v>
      </c>
      <c r="H225" s="61">
        <f t="shared" si="27"/>
        <v>0</v>
      </c>
      <c r="I225" s="62" t="str">
        <f t="shared" si="31"/>
        <v/>
      </c>
      <c r="J225" s="60">
        <v>0</v>
      </c>
      <c r="K225" s="61">
        <v>0</v>
      </c>
      <c r="L225" s="61">
        <f t="shared" si="28"/>
        <v>0</v>
      </c>
      <c r="M225" s="62">
        <f t="shared" si="32"/>
        <v>0</v>
      </c>
      <c r="N225" s="61">
        <v>0</v>
      </c>
      <c r="O225" s="61">
        <v>0</v>
      </c>
      <c r="P225" s="61">
        <f t="shared" si="29"/>
        <v>0</v>
      </c>
      <c r="Q225" s="65" t="str">
        <f t="shared" si="33"/>
        <v/>
      </c>
    </row>
    <row r="226" spans="1:17" x14ac:dyDescent="0.25">
      <c r="A226" s="84" t="s">
        <v>220</v>
      </c>
      <c r="B226" s="85">
        <v>0</v>
      </c>
      <c r="C226" s="86">
        <v>1.61</v>
      </c>
      <c r="D226" s="64">
        <f t="shared" si="26"/>
        <v>1.61</v>
      </c>
      <c r="E226" s="62">
        <f t="shared" si="30"/>
        <v>1.9149690611841683E-5</v>
      </c>
      <c r="F226" s="60">
        <v>0</v>
      </c>
      <c r="G226" s="61">
        <v>2.1549999999999998</v>
      </c>
      <c r="H226" s="61">
        <f t="shared" si="27"/>
        <v>2.1549999999999998</v>
      </c>
      <c r="I226" s="62">
        <f t="shared" si="31"/>
        <v>-0.25290023201856138</v>
      </c>
      <c r="J226" s="60">
        <v>0</v>
      </c>
      <c r="K226" s="61">
        <v>20.773</v>
      </c>
      <c r="L226" s="61">
        <f t="shared" si="28"/>
        <v>20.773</v>
      </c>
      <c r="M226" s="62">
        <f t="shared" si="32"/>
        <v>2.7673876462679605E-5</v>
      </c>
      <c r="N226" s="61">
        <v>0</v>
      </c>
      <c r="O226" s="61">
        <v>25.58</v>
      </c>
      <c r="P226" s="61">
        <f t="shared" si="29"/>
        <v>25.58</v>
      </c>
      <c r="Q226" s="65">
        <f t="shared" si="33"/>
        <v>-0.18792025019546521</v>
      </c>
    </row>
    <row r="227" spans="1:17" x14ac:dyDescent="0.25">
      <c r="A227" s="84" t="s">
        <v>359</v>
      </c>
      <c r="B227" s="85">
        <v>0</v>
      </c>
      <c r="C227" s="86">
        <v>0</v>
      </c>
      <c r="D227" s="64">
        <f t="shared" si="26"/>
        <v>0</v>
      </c>
      <c r="E227" s="62">
        <f t="shared" si="30"/>
        <v>0</v>
      </c>
      <c r="F227" s="60">
        <v>0</v>
      </c>
      <c r="G227" s="61">
        <v>0</v>
      </c>
      <c r="H227" s="61">
        <f t="shared" si="27"/>
        <v>0</v>
      </c>
      <c r="I227" s="62" t="str">
        <f t="shared" si="31"/>
        <v/>
      </c>
      <c r="J227" s="60">
        <v>0</v>
      </c>
      <c r="K227" s="61">
        <v>0</v>
      </c>
      <c r="L227" s="61">
        <f t="shared" si="28"/>
        <v>0</v>
      </c>
      <c r="M227" s="62">
        <f t="shared" si="32"/>
        <v>0</v>
      </c>
      <c r="N227" s="61">
        <v>0</v>
      </c>
      <c r="O227" s="61">
        <v>0.02</v>
      </c>
      <c r="P227" s="61">
        <f t="shared" si="29"/>
        <v>0.02</v>
      </c>
      <c r="Q227" s="65">
        <f t="shared" si="33"/>
        <v>-1</v>
      </c>
    </row>
    <row r="228" spans="1:17" x14ac:dyDescent="0.25">
      <c r="A228" s="84" t="s">
        <v>284</v>
      </c>
      <c r="B228" s="85">
        <v>0</v>
      </c>
      <c r="C228" s="86">
        <v>0</v>
      </c>
      <c r="D228" s="64">
        <f t="shared" si="26"/>
        <v>0</v>
      </c>
      <c r="E228" s="62">
        <f t="shared" si="30"/>
        <v>0</v>
      </c>
      <c r="F228" s="60">
        <v>0</v>
      </c>
      <c r="G228" s="61">
        <v>0</v>
      </c>
      <c r="H228" s="61">
        <f t="shared" si="27"/>
        <v>0</v>
      </c>
      <c r="I228" s="62" t="str">
        <f t="shared" si="31"/>
        <v/>
      </c>
      <c r="J228" s="60">
        <v>0</v>
      </c>
      <c r="K228" s="61">
        <v>0.193</v>
      </c>
      <c r="L228" s="61">
        <f t="shared" si="28"/>
        <v>0.193</v>
      </c>
      <c r="M228" s="62">
        <f t="shared" si="32"/>
        <v>2.5711539774212505E-7</v>
      </c>
      <c r="N228" s="61">
        <v>0</v>
      </c>
      <c r="O228" s="61">
        <v>0.28399999999999997</v>
      </c>
      <c r="P228" s="61">
        <f t="shared" si="29"/>
        <v>0.28399999999999997</v>
      </c>
      <c r="Q228" s="65">
        <f t="shared" si="33"/>
        <v>-0.32042253521126751</v>
      </c>
    </row>
    <row r="229" spans="1:17" x14ac:dyDescent="0.25">
      <c r="A229" s="84" t="s">
        <v>140</v>
      </c>
      <c r="B229" s="85">
        <v>0</v>
      </c>
      <c r="C229" s="86">
        <v>0.65900000000000003</v>
      </c>
      <c r="D229" s="64">
        <f t="shared" si="26"/>
        <v>0.65900000000000003</v>
      </c>
      <c r="E229" s="62">
        <f t="shared" si="30"/>
        <v>7.8382895113066265E-6</v>
      </c>
      <c r="F229" s="60">
        <v>0</v>
      </c>
      <c r="G229" s="61">
        <v>0.36899999999999999</v>
      </c>
      <c r="H229" s="61">
        <f t="shared" si="27"/>
        <v>0.36899999999999999</v>
      </c>
      <c r="I229" s="62">
        <f t="shared" si="31"/>
        <v>0.78590785907859084</v>
      </c>
      <c r="J229" s="60">
        <v>0</v>
      </c>
      <c r="K229" s="61">
        <v>1.409</v>
      </c>
      <c r="L229" s="61">
        <f t="shared" si="28"/>
        <v>1.409</v>
      </c>
      <c r="M229" s="62">
        <f t="shared" si="32"/>
        <v>1.8770756239308509E-6</v>
      </c>
      <c r="N229" s="61">
        <v>0</v>
      </c>
      <c r="O229" s="61">
        <v>0.76200000000000001</v>
      </c>
      <c r="P229" s="61">
        <f t="shared" si="29"/>
        <v>0.76200000000000001</v>
      </c>
      <c r="Q229" s="65">
        <f t="shared" si="33"/>
        <v>0.84908136482939645</v>
      </c>
    </row>
    <row r="230" spans="1:17" x14ac:dyDescent="0.25">
      <c r="A230" s="84" t="s">
        <v>303</v>
      </c>
      <c r="B230" s="85">
        <v>0</v>
      </c>
      <c r="C230" s="86">
        <v>0</v>
      </c>
      <c r="D230" s="64">
        <f t="shared" si="26"/>
        <v>0</v>
      </c>
      <c r="E230" s="62">
        <f t="shared" si="30"/>
        <v>0</v>
      </c>
      <c r="F230" s="60">
        <v>0</v>
      </c>
      <c r="G230" s="61">
        <v>0</v>
      </c>
      <c r="H230" s="61">
        <f t="shared" si="27"/>
        <v>0</v>
      </c>
      <c r="I230" s="62" t="str">
        <f t="shared" si="31"/>
        <v/>
      </c>
      <c r="J230" s="60">
        <v>0</v>
      </c>
      <c r="K230" s="61">
        <v>0.18</v>
      </c>
      <c r="L230" s="61">
        <f t="shared" si="28"/>
        <v>0.18</v>
      </c>
      <c r="M230" s="62">
        <f t="shared" si="32"/>
        <v>2.397967440081995E-7</v>
      </c>
      <c r="N230" s="61">
        <v>0</v>
      </c>
      <c r="O230" s="61">
        <v>0</v>
      </c>
      <c r="P230" s="61">
        <f t="shared" si="29"/>
        <v>0</v>
      </c>
      <c r="Q230" s="65" t="str">
        <f t="shared" si="33"/>
        <v/>
      </c>
    </row>
    <row r="231" spans="1:17" x14ac:dyDescent="0.25">
      <c r="A231" s="84" t="s">
        <v>333</v>
      </c>
      <c r="B231" s="85">
        <v>0</v>
      </c>
      <c r="C231" s="86">
        <v>0</v>
      </c>
      <c r="D231" s="64">
        <f t="shared" si="26"/>
        <v>0</v>
      </c>
      <c r="E231" s="62">
        <f t="shared" si="30"/>
        <v>0</v>
      </c>
      <c r="F231" s="60">
        <v>0</v>
      </c>
      <c r="G231" s="61">
        <v>0</v>
      </c>
      <c r="H231" s="61">
        <f t="shared" si="27"/>
        <v>0</v>
      </c>
      <c r="I231" s="62" t="str">
        <f t="shared" si="31"/>
        <v/>
      </c>
      <c r="J231" s="60">
        <v>0</v>
      </c>
      <c r="K231" s="61">
        <v>0</v>
      </c>
      <c r="L231" s="61">
        <f t="shared" si="28"/>
        <v>0</v>
      </c>
      <c r="M231" s="62">
        <f t="shared" si="32"/>
        <v>0</v>
      </c>
      <c r="N231" s="61">
        <v>0</v>
      </c>
      <c r="O231" s="61">
        <v>0.108</v>
      </c>
      <c r="P231" s="61">
        <f t="shared" si="29"/>
        <v>0.108</v>
      </c>
      <c r="Q231" s="65">
        <f t="shared" si="33"/>
        <v>-1</v>
      </c>
    </row>
    <row r="232" spans="1:17" x14ac:dyDescent="0.25">
      <c r="A232" s="84" t="s">
        <v>177</v>
      </c>
      <c r="B232" s="85">
        <v>0</v>
      </c>
      <c r="C232" s="86">
        <v>0.3</v>
      </c>
      <c r="D232" s="64">
        <f t="shared" si="26"/>
        <v>0.3</v>
      </c>
      <c r="E232" s="62">
        <f t="shared" si="30"/>
        <v>3.5682653313990714E-6</v>
      </c>
      <c r="F232" s="60">
        <v>0</v>
      </c>
      <c r="G232" s="61">
        <v>0.24</v>
      </c>
      <c r="H232" s="61">
        <f t="shared" si="27"/>
        <v>0.24</v>
      </c>
      <c r="I232" s="62">
        <f t="shared" si="31"/>
        <v>0.25</v>
      </c>
      <c r="J232" s="60">
        <v>0</v>
      </c>
      <c r="K232" s="61">
        <v>1.419</v>
      </c>
      <c r="L232" s="61">
        <f t="shared" si="28"/>
        <v>1.419</v>
      </c>
      <c r="M232" s="62">
        <f t="shared" si="32"/>
        <v>1.8903976652646396E-6</v>
      </c>
      <c r="N232" s="61">
        <v>0</v>
      </c>
      <c r="O232" s="61">
        <v>0.26800000000000002</v>
      </c>
      <c r="P232" s="61">
        <f t="shared" si="29"/>
        <v>0.26800000000000002</v>
      </c>
      <c r="Q232" s="65">
        <f t="shared" si="33"/>
        <v>4.294776119402985</v>
      </c>
    </row>
    <row r="233" spans="1:17" x14ac:dyDescent="0.25">
      <c r="A233" s="84" t="s">
        <v>328</v>
      </c>
      <c r="B233" s="85">
        <v>0</v>
      </c>
      <c r="C233" s="86">
        <v>0</v>
      </c>
      <c r="D233" s="64">
        <f t="shared" ref="D233:D296" si="34">C233+B233</f>
        <v>0</v>
      </c>
      <c r="E233" s="62">
        <f t="shared" si="30"/>
        <v>0</v>
      </c>
      <c r="F233" s="60">
        <v>0</v>
      </c>
      <c r="G233" s="61">
        <v>0</v>
      </c>
      <c r="H233" s="61">
        <f t="shared" ref="H233:H296" si="35">G233+F233</f>
        <v>0</v>
      </c>
      <c r="I233" s="62" t="str">
        <f t="shared" si="31"/>
        <v/>
      </c>
      <c r="J233" s="60">
        <v>0</v>
      </c>
      <c r="K233" s="61">
        <v>0</v>
      </c>
      <c r="L233" s="61">
        <f t="shared" ref="L233:L296" si="36">K233+J233</f>
        <v>0</v>
      </c>
      <c r="M233" s="62">
        <f t="shared" si="32"/>
        <v>0</v>
      </c>
      <c r="N233" s="61">
        <v>0</v>
      </c>
      <c r="O233" s="61">
        <v>0.17799999999999999</v>
      </c>
      <c r="P233" s="61">
        <f t="shared" ref="P233:P296" si="37">O233+N233</f>
        <v>0.17799999999999999</v>
      </c>
      <c r="Q233" s="65">
        <f t="shared" si="33"/>
        <v>-1</v>
      </c>
    </row>
    <row r="234" spans="1:17" x14ac:dyDescent="0.25">
      <c r="A234" s="84" t="s">
        <v>261</v>
      </c>
      <c r="B234" s="85">
        <v>0</v>
      </c>
      <c r="C234" s="86">
        <v>0</v>
      </c>
      <c r="D234" s="64">
        <f t="shared" si="34"/>
        <v>0</v>
      </c>
      <c r="E234" s="62">
        <f t="shared" si="30"/>
        <v>0</v>
      </c>
      <c r="F234" s="60">
        <v>0</v>
      </c>
      <c r="G234" s="61">
        <v>0</v>
      </c>
      <c r="H234" s="61">
        <f t="shared" si="35"/>
        <v>0</v>
      </c>
      <c r="I234" s="62" t="str">
        <f t="shared" si="31"/>
        <v/>
      </c>
      <c r="J234" s="60">
        <v>0</v>
      </c>
      <c r="K234" s="61">
        <v>0</v>
      </c>
      <c r="L234" s="61">
        <f t="shared" si="36"/>
        <v>0</v>
      </c>
      <c r="M234" s="62">
        <f t="shared" si="32"/>
        <v>0</v>
      </c>
      <c r="N234" s="61">
        <v>0</v>
      </c>
      <c r="O234" s="61">
        <v>3.1E-2</v>
      </c>
      <c r="P234" s="61">
        <f t="shared" si="37"/>
        <v>3.1E-2</v>
      </c>
      <c r="Q234" s="65">
        <f t="shared" si="33"/>
        <v>-1</v>
      </c>
    </row>
    <row r="235" spans="1:17" x14ac:dyDescent="0.25">
      <c r="A235" s="84" t="s">
        <v>373</v>
      </c>
      <c r="B235" s="85">
        <v>0</v>
      </c>
      <c r="C235" s="86">
        <v>0</v>
      </c>
      <c r="D235" s="64">
        <f t="shared" si="34"/>
        <v>0</v>
      </c>
      <c r="E235" s="62">
        <f t="shared" si="30"/>
        <v>0</v>
      </c>
      <c r="F235" s="60">
        <v>0</v>
      </c>
      <c r="G235" s="61">
        <v>0</v>
      </c>
      <c r="H235" s="61">
        <f t="shared" si="35"/>
        <v>0</v>
      </c>
      <c r="I235" s="62" t="str">
        <f t="shared" si="31"/>
        <v/>
      </c>
      <c r="J235" s="60">
        <v>0</v>
      </c>
      <c r="K235" s="61">
        <v>0</v>
      </c>
      <c r="L235" s="61">
        <f t="shared" si="36"/>
        <v>0</v>
      </c>
      <c r="M235" s="62">
        <f t="shared" si="32"/>
        <v>0</v>
      </c>
      <c r="N235" s="61">
        <v>0</v>
      </c>
      <c r="O235" s="61">
        <v>0</v>
      </c>
      <c r="P235" s="61">
        <f t="shared" si="37"/>
        <v>0</v>
      </c>
      <c r="Q235" s="65" t="str">
        <f t="shared" si="33"/>
        <v/>
      </c>
    </row>
    <row r="236" spans="1:17" x14ac:dyDescent="0.25">
      <c r="A236" s="84" t="s">
        <v>79</v>
      </c>
      <c r="B236" s="85">
        <v>0</v>
      </c>
      <c r="C236" s="86">
        <v>1.032</v>
      </c>
      <c r="D236" s="64">
        <f t="shared" si="34"/>
        <v>1.032</v>
      </c>
      <c r="E236" s="62">
        <f t="shared" si="30"/>
        <v>1.2274832740012807E-5</v>
      </c>
      <c r="F236" s="60">
        <v>0</v>
      </c>
      <c r="G236" s="61">
        <v>2.3679999999999999</v>
      </c>
      <c r="H236" s="61">
        <f t="shared" si="35"/>
        <v>2.3679999999999999</v>
      </c>
      <c r="I236" s="62">
        <f t="shared" si="31"/>
        <v>-0.56418918918918914</v>
      </c>
      <c r="J236" s="60">
        <v>0</v>
      </c>
      <c r="K236" s="61">
        <v>7.1079999999999997</v>
      </c>
      <c r="L236" s="61">
        <f t="shared" si="36"/>
        <v>7.1079999999999997</v>
      </c>
      <c r="M236" s="62">
        <f t="shared" si="32"/>
        <v>9.4693069800571227E-6</v>
      </c>
      <c r="N236" s="61">
        <v>0</v>
      </c>
      <c r="O236" s="61">
        <v>15.180999999999999</v>
      </c>
      <c r="P236" s="61">
        <f t="shared" si="37"/>
        <v>15.180999999999999</v>
      </c>
      <c r="Q236" s="65">
        <f t="shared" si="33"/>
        <v>-0.53178314999011922</v>
      </c>
    </row>
    <row r="237" spans="1:17" x14ac:dyDescent="0.25">
      <c r="A237" s="84" t="s">
        <v>380</v>
      </c>
      <c r="B237" s="85">
        <v>0</v>
      </c>
      <c r="C237" s="86">
        <v>0.2</v>
      </c>
      <c r="D237" s="64">
        <f t="shared" si="34"/>
        <v>0.2</v>
      </c>
      <c r="E237" s="62">
        <f t="shared" si="30"/>
        <v>2.3788435542660478E-6</v>
      </c>
      <c r="F237" s="60">
        <v>0</v>
      </c>
      <c r="G237" s="61">
        <v>0</v>
      </c>
      <c r="H237" s="61">
        <f t="shared" si="35"/>
        <v>0</v>
      </c>
      <c r="I237" s="62" t="str">
        <f t="shared" si="31"/>
        <v/>
      </c>
      <c r="J237" s="60">
        <v>0</v>
      </c>
      <c r="K237" s="61">
        <v>0.2</v>
      </c>
      <c r="L237" s="61">
        <f t="shared" si="36"/>
        <v>0.2</v>
      </c>
      <c r="M237" s="62">
        <f t="shared" si="32"/>
        <v>2.6644082667577726E-7</v>
      </c>
      <c r="N237" s="61">
        <v>0</v>
      </c>
      <c r="O237" s="61">
        <v>0</v>
      </c>
      <c r="P237" s="61">
        <f t="shared" si="37"/>
        <v>0</v>
      </c>
      <c r="Q237" s="65" t="str">
        <f t="shared" si="33"/>
        <v/>
      </c>
    </row>
    <row r="238" spans="1:17" x14ac:dyDescent="0.25">
      <c r="A238" s="84" t="s">
        <v>223</v>
      </c>
      <c r="B238" s="85">
        <v>0</v>
      </c>
      <c r="C238" s="86">
        <v>0.63</v>
      </c>
      <c r="D238" s="64">
        <f t="shared" si="34"/>
        <v>0.63</v>
      </c>
      <c r="E238" s="62">
        <f t="shared" si="30"/>
        <v>7.49335719593805E-6</v>
      </c>
      <c r="F238" s="60">
        <v>0</v>
      </c>
      <c r="G238" s="61">
        <v>0</v>
      </c>
      <c r="H238" s="61">
        <f t="shared" si="35"/>
        <v>0</v>
      </c>
      <c r="I238" s="62" t="str">
        <f t="shared" si="31"/>
        <v/>
      </c>
      <c r="J238" s="60">
        <v>0</v>
      </c>
      <c r="K238" s="61">
        <v>0.93</v>
      </c>
      <c r="L238" s="61">
        <f t="shared" si="36"/>
        <v>0.93</v>
      </c>
      <c r="M238" s="62">
        <f t="shared" si="32"/>
        <v>1.2389498440423642E-6</v>
      </c>
      <c r="N238" s="61">
        <v>0</v>
      </c>
      <c r="O238" s="61">
        <v>0.71899999999999997</v>
      </c>
      <c r="P238" s="61">
        <f t="shared" si="37"/>
        <v>0.71899999999999997</v>
      </c>
      <c r="Q238" s="65">
        <f t="shared" si="33"/>
        <v>0.29346314325452028</v>
      </c>
    </row>
    <row r="239" spans="1:17" x14ac:dyDescent="0.25">
      <c r="A239" s="84" t="s">
        <v>141</v>
      </c>
      <c r="B239" s="85">
        <v>0</v>
      </c>
      <c r="C239" s="86">
        <v>2.1579999999999999</v>
      </c>
      <c r="D239" s="64">
        <f t="shared" si="34"/>
        <v>2.1579999999999999</v>
      </c>
      <c r="E239" s="62">
        <f t="shared" si="30"/>
        <v>2.5667721950530652E-5</v>
      </c>
      <c r="F239" s="60">
        <v>0</v>
      </c>
      <c r="G239" s="61">
        <v>1.726</v>
      </c>
      <c r="H239" s="61">
        <f t="shared" si="35"/>
        <v>1.726</v>
      </c>
      <c r="I239" s="62">
        <f t="shared" si="31"/>
        <v>0.25028968713789101</v>
      </c>
      <c r="J239" s="60">
        <v>0</v>
      </c>
      <c r="K239" s="61">
        <v>12.048</v>
      </c>
      <c r="L239" s="61">
        <f t="shared" si="36"/>
        <v>12.048</v>
      </c>
      <c r="M239" s="62">
        <f t="shared" si="32"/>
        <v>1.6050395398948823E-5</v>
      </c>
      <c r="N239" s="61">
        <v>0</v>
      </c>
      <c r="O239" s="61">
        <v>11.538</v>
      </c>
      <c r="P239" s="61">
        <f t="shared" si="37"/>
        <v>11.538</v>
      </c>
      <c r="Q239" s="65">
        <f t="shared" si="33"/>
        <v>4.4201768070722736E-2</v>
      </c>
    </row>
    <row r="240" spans="1:17" x14ac:dyDescent="0.25">
      <c r="A240" s="84" t="s">
        <v>182</v>
      </c>
      <c r="B240" s="85">
        <v>0</v>
      </c>
      <c r="C240" s="86">
        <v>0</v>
      </c>
      <c r="D240" s="64">
        <f t="shared" si="34"/>
        <v>0</v>
      </c>
      <c r="E240" s="62">
        <f t="shared" si="30"/>
        <v>0</v>
      </c>
      <c r="F240" s="60">
        <v>0</v>
      </c>
      <c r="G240" s="61">
        <v>0</v>
      </c>
      <c r="H240" s="61">
        <f t="shared" si="35"/>
        <v>0</v>
      </c>
      <c r="I240" s="62" t="str">
        <f t="shared" si="31"/>
        <v/>
      </c>
      <c r="J240" s="60">
        <v>0</v>
      </c>
      <c r="K240" s="61">
        <v>1.7999999999999999E-2</v>
      </c>
      <c r="L240" s="61">
        <f t="shared" si="36"/>
        <v>1.7999999999999999E-2</v>
      </c>
      <c r="M240" s="62">
        <f t="shared" si="32"/>
        <v>2.397967440081995E-8</v>
      </c>
      <c r="N240" s="61">
        <v>0</v>
      </c>
      <c r="O240" s="61">
        <v>0</v>
      </c>
      <c r="P240" s="61">
        <f t="shared" si="37"/>
        <v>0</v>
      </c>
      <c r="Q240" s="65" t="str">
        <f t="shared" si="33"/>
        <v/>
      </c>
    </row>
    <row r="241" spans="1:17" x14ac:dyDescent="0.25">
      <c r="A241" s="84" t="s">
        <v>358</v>
      </c>
      <c r="B241" s="85">
        <v>0</v>
      </c>
      <c r="C241" s="86">
        <v>0</v>
      </c>
      <c r="D241" s="64">
        <f t="shared" si="34"/>
        <v>0</v>
      </c>
      <c r="E241" s="62">
        <f t="shared" si="30"/>
        <v>0</v>
      </c>
      <c r="F241" s="60">
        <v>0</v>
      </c>
      <c r="G241" s="61">
        <v>0</v>
      </c>
      <c r="H241" s="61">
        <f t="shared" si="35"/>
        <v>0</v>
      </c>
      <c r="I241" s="62" t="str">
        <f t="shared" si="31"/>
        <v/>
      </c>
      <c r="J241" s="60">
        <v>0</v>
      </c>
      <c r="K241" s="61">
        <v>0</v>
      </c>
      <c r="L241" s="61">
        <f t="shared" si="36"/>
        <v>0</v>
      </c>
      <c r="M241" s="62">
        <f t="shared" si="32"/>
        <v>0</v>
      </c>
      <c r="N241" s="61">
        <v>0</v>
      </c>
      <c r="O241" s="61">
        <v>4.4999999999999998E-2</v>
      </c>
      <c r="P241" s="61">
        <f t="shared" si="37"/>
        <v>4.4999999999999998E-2</v>
      </c>
      <c r="Q241" s="65">
        <f t="shared" si="33"/>
        <v>-1</v>
      </c>
    </row>
    <row r="242" spans="1:17" x14ac:dyDescent="0.25">
      <c r="A242" s="84" t="s">
        <v>289</v>
      </c>
      <c r="B242" s="85">
        <v>0</v>
      </c>
      <c r="C242" s="86">
        <v>0</v>
      </c>
      <c r="D242" s="64">
        <f t="shared" si="34"/>
        <v>0</v>
      </c>
      <c r="E242" s="62">
        <f t="shared" si="30"/>
        <v>0</v>
      </c>
      <c r="F242" s="60">
        <v>0</v>
      </c>
      <c r="G242" s="61">
        <v>0</v>
      </c>
      <c r="H242" s="61">
        <f t="shared" si="35"/>
        <v>0</v>
      </c>
      <c r="I242" s="62" t="str">
        <f t="shared" si="31"/>
        <v/>
      </c>
      <c r="J242" s="60">
        <v>0</v>
      </c>
      <c r="K242" s="61">
        <v>0.44</v>
      </c>
      <c r="L242" s="61">
        <f t="shared" si="36"/>
        <v>0.44</v>
      </c>
      <c r="M242" s="62">
        <f t="shared" si="32"/>
        <v>5.8616981868670993E-7</v>
      </c>
      <c r="N242" s="61">
        <v>0</v>
      </c>
      <c r="O242" s="61">
        <v>0</v>
      </c>
      <c r="P242" s="61">
        <f t="shared" si="37"/>
        <v>0</v>
      </c>
      <c r="Q242" s="65" t="str">
        <f t="shared" si="33"/>
        <v/>
      </c>
    </row>
    <row r="243" spans="1:17" x14ac:dyDescent="0.25">
      <c r="A243" s="84" t="s">
        <v>307</v>
      </c>
      <c r="B243" s="85">
        <v>0</v>
      </c>
      <c r="C243" s="86">
        <v>0</v>
      </c>
      <c r="D243" s="64">
        <f t="shared" si="34"/>
        <v>0</v>
      </c>
      <c r="E243" s="62">
        <f t="shared" si="30"/>
        <v>0</v>
      </c>
      <c r="F243" s="60">
        <v>0</v>
      </c>
      <c r="G243" s="61">
        <v>0</v>
      </c>
      <c r="H243" s="61">
        <f t="shared" si="35"/>
        <v>0</v>
      </c>
      <c r="I243" s="62" t="str">
        <f t="shared" si="31"/>
        <v/>
      </c>
      <c r="J243" s="60">
        <v>0</v>
      </c>
      <c r="K243" s="61">
        <v>0</v>
      </c>
      <c r="L243" s="61">
        <f t="shared" si="36"/>
        <v>0</v>
      </c>
      <c r="M243" s="62">
        <f t="shared" si="32"/>
        <v>0</v>
      </c>
      <c r="N243" s="61">
        <v>0</v>
      </c>
      <c r="O243" s="61">
        <v>0</v>
      </c>
      <c r="P243" s="61">
        <f t="shared" si="37"/>
        <v>0</v>
      </c>
      <c r="Q243" s="65" t="str">
        <f t="shared" si="33"/>
        <v/>
      </c>
    </row>
    <row r="244" spans="1:17" x14ac:dyDescent="0.25">
      <c r="A244" s="84" t="s">
        <v>345</v>
      </c>
      <c r="B244" s="85">
        <v>0</v>
      </c>
      <c r="C244" s="86">
        <v>0</v>
      </c>
      <c r="D244" s="64">
        <f t="shared" si="34"/>
        <v>0</v>
      </c>
      <c r="E244" s="62">
        <f t="shared" si="30"/>
        <v>0</v>
      </c>
      <c r="F244" s="60">
        <v>0</v>
      </c>
      <c r="G244" s="61">
        <v>0</v>
      </c>
      <c r="H244" s="61">
        <f t="shared" si="35"/>
        <v>0</v>
      </c>
      <c r="I244" s="62" t="str">
        <f t="shared" si="31"/>
        <v/>
      </c>
      <c r="J244" s="60">
        <v>0</v>
      </c>
      <c r="K244" s="61">
        <v>0</v>
      </c>
      <c r="L244" s="61">
        <f t="shared" si="36"/>
        <v>0</v>
      </c>
      <c r="M244" s="62">
        <f t="shared" si="32"/>
        <v>0</v>
      </c>
      <c r="N244" s="61">
        <v>0</v>
      </c>
      <c r="O244" s="61">
        <v>0.35</v>
      </c>
      <c r="P244" s="61">
        <f t="shared" si="37"/>
        <v>0.35</v>
      </c>
      <c r="Q244" s="65">
        <f t="shared" si="33"/>
        <v>-1</v>
      </c>
    </row>
    <row r="245" spans="1:17" x14ac:dyDescent="0.25">
      <c r="A245" s="84" t="s">
        <v>143</v>
      </c>
      <c r="B245" s="85">
        <v>0</v>
      </c>
      <c r="C245" s="86">
        <v>4.7E-2</v>
      </c>
      <c r="D245" s="64">
        <f t="shared" si="34"/>
        <v>4.7E-2</v>
      </c>
      <c r="E245" s="62">
        <f t="shared" si="30"/>
        <v>5.5902823525252117E-7</v>
      </c>
      <c r="F245" s="60">
        <v>0</v>
      </c>
      <c r="G245" s="61">
        <v>0.501</v>
      </c>
      <c r="H245" s="61">
        <f t="shared" si="35"/>
        <v>0.501</v>
      </c>
      <c r="I245" s="62">
        <f t="shared" si="31"/>
        <v>-0.90618762475049897</v>
      </c>
      <c r="J245" s="60">
        <v>0</v>
      </c>
      <c r="K245" s="61">
        <v>2.8879999999999999</v>
      </c>
      <c r="L245" s="61">
        <f t="shared" si="36"/>
        <v>2.8879999999999999</v>
      </c>
      <c r="M245" s="62">
        <f t="shared" si="32"/>
        <v>3.8474055371982234E-6</v>
      </c>
      <c r="N245" s="61">
        <v>0</v>
      </c>
      <c r="O245" s="61">
        <v>4.476</v>
      </c>
      <c r="P245" s="61">
        <f t="shared" si="37"/>
        <v>4.476</v>
      </c>
      <c r="Q245" s="65">
        <f t="shared" si="33"/>
        <v>-0.35478105451295805</v>
      </c>
    </row>
    <row r="246" spans="1:17" x14ac:dyDescent="0.25">
      <c r="A246" s="84" t="s">
        <v>242</v>
      </c>
      <c r="B246" s="85">
        <v>0</v>
      </c>
      <c r="C246" s="86">
        <v>0</v>
      </c>
      <c r="D246" s="64">
        <f t="shared" si="34"/>
        <v>0</v>
      </c>
      <c r="E246" s="62">
        <f t="shared" si="30"/>
        <v>0</v>
      </c>
      <c r="F246" s="60">
        <v>0</v>
      </c>
      <c r="G246" s="61">
        <v>0</v>
      </c>
      <c r="H246" s="61">
        <f t="shared" si="35"/>
        <v>0</v>
      </c>
      <c r="I246" s="62" t="str">
        <f t="shared" si="31"/>
        <v/>
      </c>
      <c r="J246" s="60">
        <v>0</v>
      </c>
      <c r="K246" s="61">
        <v>2.5219999999999998</v>
      </c>
      <c r="L246" s="61">
        <f t="shared" si="36"/>
        <v>2.5219999999999998</v>
      </c>
      <c r="M246" s="62">
        <f t="shared" si="32"/>
        <v>3.3598188243815507E-6</v>
      </c>
      <c r="N246" s="61">
        <v>0</v>
      </c>
      <c r="O246" s="61">
        <v>1.33</v>
      </c>
      <c r="P246" s="61">
        <f t="shared" si="37"/>
        <v>1.33</v>
      </c>
      <c r="Q246" s="65">
        <f t="shared" si="33"/>
        <v>0.89624060150375917</v>
      </c>
    </row>
    <row r="247" spans="1:17" x14ac:dyDescent="0.25">
      <c r="A247" s="84" t="s">
        <v>145</v>
      </c>
      <c r="B247" s="85">
        <v>0</v>
      </c>
      <c r="C247" s="86">
        <v>4.3010000000000002</v>
      </c>
      <c r="D247" s="64">
        <f t="shared" si="34"/>
        <v>4.3010000000000002</v>
      </c>
      <c r="E247" s="62">
        <f t="shared" si="30"/>
        <v>5.1157030634491354E-5</v>
      </c>
      <c r="F247" s="60">
        <v>0</v>
      </c>
      <c r="G247" s="61">
        <v>5.2140000000000004</v>
      </c>
      <c r="H247" s="61">
        <f t="shared" si="35"/>
        <v>5.2140000000000004</v>
      </c>
      <c r="I247" s="62">
        <f t="shared" si="31"/>
        <v>-0.17510548523206759</v>
      </c>
      <c r="J247" s="60">
        <v>0</v>
      </c>
      <c r="K247" s="61">
        <v>45.308</v>
      </c>
      <c r="L247" s="61">
        <f t="shared" si="36"/>
        <v>45.308</v>
      </c>
      <c r="M247" s="62">
        <f t="shared" si="32"/>
        <v>6.0359504875130576E-5</v>
      </c>
      <c r="N247" s="61">
        <v>0</v>
      </c>
      <c r="O247" s="61">
        <v>49.692</v>
      </c>
      <c r="P247" s="61">
        <f t="shared" si="37"/>
        <v>49.692</v>
      </c>
      <c r="Q247" s="65">
        <f t="shared" si="33"/>
        <v>-8.8223456491990704E-2</v>
      </c>
    </row>
    <row r="248" spans="1:17" x14ac:dyDescent="0.25">
      <c r="A248" s="84" t="s">
        <v>349</v>
      </c>
      <c r="B248" s="85">
        <v>0</v>
      </c>
      <c r="C248" s="86">
        <v>0</v>
      </c>
      <c r="D248" s="64">
        <f t="shared" si="34"/>
        <v>0</v>
      </c>
      <c r="E248" s="62">
        <f t="shared" si="30"/>
        <v>0</v>
      </c>
      <c r="F248" s="60">
        <v>0</v>
      </c>
      <c r="G248" s="61">
        <v>0</v>
      </c>
      <c r="H248" s="61">
        <f t="shared" si="35"/>
        <v>0</v>
      </c>
      <c r="I248" s="62" t="str">
        <f t="shared" si="31"/>
        <v/>
      </c>
      <c r="J248" s="60">
        <v>0</v>
      </c>
      <c r="K248" s="61">
        <v>0</v>
      </c>
      <c r="L248" s="61">
        <f t="shared" si="36"/>
        <v>0</v>
      </c>
      <c r="M248" s="62">
        <f t="shared" si="32"/>
        <v>0</v>
      </c>
      <c r="N248" s="61">
        <v>0</v>
      </c>
      <c r="O248" s="61">
        <v>2.5000000000000001E-2</v>
      </c>
      <c r="P248" s="61">
        <f t="shared" si="37"/>
        <v>2.5000000000000001E-2</v>
      </c>
      <c r="Q248" s="65">
        <f t="shared" si="33"/>
        <v>-1</v>
      </c>
    </row>
    <row r="249" spans="1:17" x14ac:dyDescent="0.25">
      <c r="A249" s="84" t="s">
        <v>369</v>
      </c>
      <c r="B249" s="85">
        <v>0</v>
      </c>
      <c r="C249" s="86">
        <v>0</v>
      </c>
      <c r="D249" s="64">
        <f t="shared" si="34"/>
        <v>0</v>
      </c>
      <c r="E249" s="62">
        <f t="shared" si="30"/>
        <v>0</v>
      </c>
      <c r="F249" s="60">
        <v>0</v>
      </c>
      <c r="G249" s="61">
        <v>0</v>
      </c>
      <c r="H249" s="61">
        <f t="shared" si="35"/>
        <v>0</v>
      </c>
      <c r="I249" s="62" t="str">
        <f t="shared" si="31"/>
        <v/>
      </c>
      <c r="J249" s="60">
        <v>0</v>
      </c>
      <c r="K249" s="61">
        <v>0.1</v>
      </c>
      <c r="L249" s="61">
        <f t="shared" si="36"/>
        <v>0.1</v>
      </c>
      <c r="M249" s="62">
        <f t="shared" si="32"/>
        <v>1.3322041333788863E-7</v>
      </c>
      <c r="N249" s="61">
        <v>0</v>
      </c>
      <c r="O249" s="61">
        <v>0</v>
      </c>
      <c r="P249" s="61">
        <f t="shared" si="37"/>
        <v>0</v>
      </c>
      <c r="Q249" s="65" t="str">
        <f t="shared" si="33"/>
        <v/>
      </c>
    </row>
    <row r="250" spans="1:17" x14ac:dyDescent="0.25">
      <c r="A250" s="84" t="s">
        <v>278</v>
      </c>
      <c r="B250" s="85">
        <v>0</v>
      </c>
      <c r="C250" s="86">
        <v>0</v>
      </c>
      <c r="D250" s="64">
        <f t="shared" si="34"/>
        <v>0</v>
      </c>
      <c r="E250" s="62">
        <f t="shared" si="30"/>
        <v>0</v>
      </c>
      <c r="F250" s="60">
        <v>0</v>
      </c>
      <c r="G250" s="61">
        <v>0</v>
      </c>
      <c r="H250" s="61">
        <f t="shared" si="35"/>
        <v>0</v>
      </c>
      <c r="I250" s="62" t="str">
        <f t="shared" si="31"/>
        <v/>
      </c>
      <c r="J250" s="60">
        <v>0</v>
      </c>
      <c r="K250" s="61">
        <v>0.54700000000000004</v>
      </c>
      <c r="L250" s="61">
        <f t="shared" si="36"/>
        <v>0.54700000000000004</v>
      </c>
      <c r="M250" s="62">
        <f t="shared" si="32"/>
        <v>7.2871566095825087E-7</v>
      </c>
      <c r="N250" s="61">
        <v>0</v>
      </c>
      <c r="O250" s="61">
        <v>0</v>
      </c>
      <c r="P250" s="61">
        <f t="shared" si="37"/>
        <v>0</v>
      </c>
      <c r="Q250" s="65" t="str">
        <f t="shared" si="33"/>
        <v/>
      </c>
    </row>
    <row r="251" spans="1:17" x14ac:dyDescent="0.25">
      <c r="A251" s="84" t="s">
        <v>343</v>
      </c>
      <c r="B251" s="85">
        <v>0</v>
      </c>
      <c r="C251" s="86">
        <v>0</v>
      </c>
      <c r="D251" s="64">
        <f t="shared" si="34"/>
        <v>0</v>
      </c>
      <c r="E251" s="62">
        <f t="shared" si="30"/>
        <v>0</v>
      </c>
      <c r="F251" s="60">
        <v>0</v>
      </c>
      <c r="G251" s="61">
        <v>0</v>
      </c>
      <c r="H251" s="61">
        <f t="shared" si="35"/>
        <v>0</v>
      </c>
      <c r="I251" s="62" t="str">
        <f t="shared" si="31"/>
        <v/>
      </c>
      <c r="J251" s="60">
        <v>0</v>
      </c>
      <c r="K251" s="61">
        <v>0</v>
      </c>
      <c r="L251" s="61">
        <f t="shared" si="36"/>
        <v>0</v>
      </c>
      <c r="M251" s="62">
        <f t="shared" si="32"/>
        <v>0</v>
      </c>
      <c r="N251" s="61">
        <v>0</v>
      </c>
      <c r="O251" s="61">
        <v>8.9999999999999993E-3</v>
      </c>
      <c r="P251" s="61">
        <f t="shared" si="37"/>
        <v>8.9999999999999993E-3</v>
      </c>
      <c r="Q251" s="65">
        <f t="shared" si="33"/>
        <v>-1</v>
      </c>
    </row>
    <row r="252" spans="1:17" x14ac:dyDescent="0.25">
      <c r="A252" s="84" t="s">
        <v>185</v>
      </c>
      <c r="B252" s="85">
        <v>0</v>
      </c>
      <c r="C252" s="86">
        <v>1.6E-2</v>
      </c>
      <c r="D252" s="64">
        <f t="shared" si="34"/>
        <v>1.6E-2</v>
      </c>
      <c r="E252" s="62">
        <f t="shared" si="30"/>
        <v>1.9030748434128381E-7</v>
      </c>
      <c r="F252" s="60">
        <v>0</v>
      </c>
      <c r="G252" s="61">
        <v>5.0999999999999997E-2</v>
      </c>
      <c r="H252" s="61">
        <f t="shared" si="35"/>
        <v>5.0999999999999997E-2</v>
      </c>
      <c r="I252" s="62">
        <f t="shared" si="31"/>
        <v>-0.68627450980392157</v>
      </c>
      <c r="J252" s="60">
        <v>0</v>
      </c>
      <c r="K252" s="61">
        <v>0.59299999999999997</v>
      </c>
      <c r="L252" s="61">
        <f t="shared" si="36"/>
        <v>0.59299999999999997</v>
      </c>
      <c r="M252" s="62">
        <f t="shared" si="32"/>
        <v>7.8999705109367946E-7</v>
      </c>
      <c r="N252" s="61">
        <v>0</v>
      </c>
      <c r="O252" s="61">
        <v>0.157</v>
      </c>
      <c r="P252" s="61">
        <f t="shared" si="37"/>
        <v>0.157</v>
      </c>
      <c r="Q252" s="65">
        <f t="shared" si="33"/>
        <v>2.7770700636942673</v>
      </c>
    </row>
    <row r="253" spans="1:17" x14ac:dyDescent="0.25">
      <c r="A253" s="84" t="s">
        <v>179</v>
      </c>
      <c r="B253" s="85">
        <v>0</v>
      </c>
      <c r="C253" s="86">
        <v>0.53700000000000003</v>
      </c>
      <c r="D253" s="64">
        <f t="shared" si="34"/>
        <v>0.53700000000000003</v>
      </c>
      <c r="E253" s="62">
        <f t="shared" si="30"/>
        <v>6.3871949432043378E-6</v>
      </c>
      <c r="F253" s="60">
        <v>0</v>
      </c>
      <c r="G253" s="61">
        <v>0.36799999999999999</v>
      </c>
      <c r="H253" s="61">
        <f t="shared" si="35"/>
        <v>0.36799999999999999</v>
      </c>
      <c r="I253" s="62">
        <f t="shared" si="31"/>
        <v>0.45923913043478271</v>
      </c>
      <c r="J253" s="60">
        <v>0</v>
      </c>
      <c r="K253" s="61">
        <v>2.923</v>
      </c>
      <c r="L253" s="61">
        <f t="shared" si="36"/>
        <v>2.923</v>
      </c>
      <c r="M253" s="62">
        <f t="shared" si="32"/>
        <v>3.8940326818664848E-6</v>
      </c>
      <c r="N253" s="61">
        <v>0</v>
      </c>
      <c r="O253" s="61">
        <v>3.4809999999999999</v>
      </c>
      <c r="P253" s="61">
        <f t="shared" si="37"/>
        <v>3.4809999999999999</v>
      </c>
      <c r="Q253" s="65">
        <f t="shared" si="33"/>
        <v>-0.16029876472278082</v>
      </c>
    </row>
    <row r="254" spans="1:17" x14ac:dyDescent="0.25">
      <c r="A254" s="84" t="s">
        <v>187</v>
      </c>
      <c r="B254" s="85">
        <v>0</v>
      </c>
      <c r="C254" s="86">
        <v>0.496</v>
      </c>
      <c r="D254" s="64">
        <f t="shared" si="34"/>
        <v>0.496</v>
      </c>
      <c r="E254" s="62">
        <f t="shared" si="30"/>
        <v>5.8995320145797978E-6</v>
      </c>
      <c r="F254" s="60">
        <v>0</v>
      </c>
      <c r="G254" s="61">
        <v>0.41899999999999998</v>
      </c>
      <c r="H254" s="61">
        <f t="shared" si="35"/>
        <v>0.41899999999999998</v>
      </c>
      <c r="I254" s="62">
        <f t="shared" si="31"/>
        <v>0.18377088305489253</v>
      </c>
      <c r="J254" s="60">
        <v>0</v>
      </c>
      <c r="K254" s="61">
        <v>4.6349999999999998</v>
      </c>
      <c r="L254" s="61">
        <f t="shared" si="36"/>
        <v>4.6349999999999998</v>
      </c>
      <c r="M254" s="62">
        <f t="shared" si="32"/>
        <v>6.1747661582111374E-6</v>
      </c>
      <c r="N254" s="61">
        <v>0</v>
      </c>
      <c r="O254" s="61">
        <v>3.6779999999999999</v>
      </c>
      <c r="P254" s="61">
        <f t="shared" si="37"/>
        <v>3.6779999999999999</v>
      </c>
      <c r="Q254" s="65">
        <f t="shared" si="33"/>
        <v>0.26019575856443722</v>
      </c>
    </row>
    <row r="255" spans="1:17" x14ac:dyDescent="0.25">
      <c r="A255" s="84" t="s">
        <v>361</v>
      </c>
      <c r="B255" s="85">
        <v>0</v>
      </c>
      <c r="C255" s="86">
        <v>0</v>
      </c>
      <c r="D255" s="64">
        <f t="shared" si="34"/>
        <v>0</v>
      </c>
      <c r="E255" s="62">
        <f t="shared" si="30"/>
        <v>0</v>
      </c>
      <c r="F255" s="60">
        <v>0</v>
      </c>
      <c r="G255" s="61">
        <v>0</v>
      </c>
      <c r="H255" s="61">
        <f t="shared" si="35"/>
        <v>0</v>
      </c>
      <c r="I255" s="62" t="str">
        <f t="shared" si="31"/>
        <v/>
      </c>
      <c r="J255" s="60">
        <v>0</v>
      </c>
      <c r="K255" s="61">
        <v>0</v>
      </c>
      <c r="L255" s="61">
        <f t="shared" si="36"/>
        <v>0</v>
      </c>
      <c r="M255" s="62">
        <f t="shared" si="32"/>
        <v>0</v>
      </c>
      <c r="N255" s="61">
        <v>0</v>
      </c>
      <c r="O255" s="61">
        <v>1.4999999999999999E-2</v>
      </c>
      <c r="P255" s="61">
        <f t="shared" si="37"/>
        <v>1.4999999999999999E-2</v>
      </c>
      <c r="Q255" s="65">
        <f t="shared" si="33"/>
        <v>-1</v>
      </c>
    </row>
    <row r="256" spans="1:17" x14ac:dyDescent="0.25">
      <c r="A256" s="84" t="s">
        <v>285</v>
      </c>
      <c r="B256" s="85">
        <v>0</v>
      </c>
      <c r="C256" s="86">
        <v>0</v>
      </c>
      <c r="D256" s="64">
        <f t="shared" si="34"/>
        <v>0</v>
      </c>
      <c r="E256" s="62">
        <f t="shared" si="30"/>
        <v>0</v>
      </c>
      <c r="F256" s="60">
        <v>0</v>
      </c>
      <c r="G256" s="61">
        <v>0</v>
      </c>
      <c r="H256" s="61">
        <f t="shared" si="35"/>
        <v>0</v>
      </c>
      <c r="I256" s="62" t="str">
        <f t="shared" si="31"/>
        <v/>
      </c>
      <c r="J256" s="60">
        <v>0</v>
      </c>
      <c r="K256" s="61">
        <v>0.12</v>
      </c>
      <c r="L256" s="61">
        <f t="shared" si="36"/>
        <v>0.12</v>
      </c>
      <c r="M256" s="62">
        <f t="shared" si="32"/>
        <v>1.5986449600546633E-7</v>
      </c>
      <c r="N256" s="61">
        <v>0</v>
      </c>
      <c r="O256" s="61">
        <v>0</v>
      </c>
      <c r="P256" s="61">
        <f t="shared" si="37"/>
        <v>0</v>
      </c>
      <c r="Q256" s="65" t="str">
        <f t="shared" si="33"/>
        <v/>
      </c>
    </row>
    <row r="257" spans="1:17" x14ac:dyDescent="0.25">
      <c r="A257" s="84" t="s">
        <v>269</v>
      </c>
      <c r="B257" s="85">
        <v>0</v>
      </c>
      <c r="C257" s="86">
        <v>0</v>
      </c>
      <c r="D257" s="64">
        <f t="shared" si="34"/>
        <v>0</v>
      </c>
      <c r="E257" s="62">
        <f t="shared" si="30"/>
        <v>0</v>
      </c>
      <c r="F257" s="60">
        <v>0</v>
      </c>
      <c r="G257" s="61">
        <v>0</v>
      </c>
      <c r="H257" s="61">
        <f t="shared" si="35"/>
        <v>0</v>
      </c>
      <c r="I257" s="62" t="str">
        <f t="shared" si="31"/>
        <v/>
      </c>
      <c r="J257" s="60">
        <v>0</v>
      </c>
      <c r="K257" s="61">
        <v>0</v>
      </c>
      <c r="L257" s="61">
        <f t="shared" si="36"/>
        <v>0</v>
      </c>
      <c r="M257" s="62">
        <f t="shared" si="32"/>
        <v>0</v>
      </c>
      <c r="N257" s="61">
        <v>0</v>
      </c>
      <c r="O257" s="61">
        <v>0.08</v>
      </c>
      <c r="P257" s="61">
        <f t="shared" si="37"/>
        <v>0.08</v>
      </c>
      <c r="Q257" s="65">
        <f t="shared" si="33"/>
        <v>-1</v>
      </c>
    </row>
    <row r="258" spans="1:17" x14ac:dyDescent="0.25">
      <c r="A258" s="84" t="s">
        <v>188</v>
      </c>
      <c r="B258" s="85">
        <v>0</v>
      </c>
      <c r="C258" s="86">
        <v>0.01</v>
      </c>
      <c r="D258" s="64">
        <f t="shared" si="34"/>
        <v>0.01</v>
      </c>
      <c r="E258" s="62">
        <f t="shared" si="30"/>
        <v>1.1894217771330238E-7</v>
      </c>
      <c r="F258" s="60">
        <v>0</v>
      </c>
      <c r="G258" s="61">
        <v>0.12</v>
      </c>
      <c r="H258" s="61">
        <f t="shared" si="35"/>
        <v>0.12</v>
      </c>
      <c r="I258" s="62">
        <f t="shared" si="31"/>
        <v>-0.91666666666666663</v>
      </c>
      <c r="J258" s="60">
        <v>0</v>
      </c>
      <c r="K258" s="61">
        <v>0.59099999999999997</v>
      </c>
      <c r="L258" s="61">
        <f t="shared" si="36"/>
        <v>0.59099999999999997</v>
      </c>
      <c r="M258" s="62">
        <f t="shared" si="32"/>
        <v>7.8733264282692174E-7</v>
      </c>
      <c r="N258" s="61">
        <v>0</v>
      </c>
      <c r="O258" s="61">
        <v>1.0289999999999999</v>
      </c>
      <c r="P258" s="61">
        <f t="shared" si="37"/>
        <v>1.0289999999999999</v>
      </c>
      <c r="Q258" s="65">
        <f t="shared" si="33"/>
        <v>-0.42565597667638477</v>
      </c>
    </row>
    <row r="259" spans="1:17" x14ac:dyDescent="0.25">
      <c r="A259" s="84" t="s">
        <v>149</v>
      </c>
      <c r="B259" s="85">
        <v>0</v>
      </c>
      <c r="C259" s="86">
        <v>0.35799999999999998</v>
      </c>
      <c r="D259" s="64">
        <f t="shared" si="34"/>
        <v>0.35799999999999998</v>
      </c>
      <c r="E259" s="62">
        <f t="shared" si="30"/>
        <v>4.2581299621362249E-6</v>
      </c>
      <c r="F259" s="60">
        <v>0</v>
      </c>
      <c r="G259" s="61">
        <v>0.16600000000000001</v>
      </c>
      <c r="H259" s="61">
        <f t="shared" si="35"/>
        <v>0.16600000000000001</v>
      </c>
      <c r="I259" s="62">
        <f t="shared" si="31"/>
        <v>1.1566265060240961</v>
      </c>
      <c r="J259" s="60">
        <v>0</v>
      </c>
      <c r="K259" s="61">
        <v>2.032</v>
      </c>
      <c r="L259" s="61">
        <f t="shared" si="36"/>
        <v>2.032</v>
      </c>
      <c r="M259" s="62">
        <f t="shared" si="32"/>
        <v>2.7070387990258971E-6</v>
      </c>
      <c r="N259" s="61">
        <v>0</v>
      </c>
      <c r="O259" s="61">
        <v>0.59</v>
      </c>
      <c r="P259" s="61">
        <f t="shared" si="37"/>
        <v>0.59</v>
      </c>
      <c r="Q259" s="65">
        <f t="shared" si="33"/>
        <v>2.4440677966101698</v>
      </c>
    </row>
    <row r="260" spans="1:17" x14ac:dyDescent="0.25">
      <c r="A260" s="84" t="s">
        <v>190</v>
      </c>
      <c r="B260" s="85">
        <v>0</v>
      </c>
      <c r="C260" s="86">
        <v>0</v>
      </c>
      <c r="D260" s="64">
        <f t="shared" si="34"/>
        <v>0</v>
      </c>
      <c r="E260" s="62">
        <f t="shared" si="30"/>
        <v>0</v>
      </c>
      <c r="F260" s="60">
        <v>0</v>
      </c>
      <c r="G260" s="61">
        <v>0.1</v>
      </c>
      <c r="H260" s="61">
        <f t="shared" si="35"/>
        <v>0.1</v>
      </c>
      <c r="I260" s="62">
        <f t="shared" si="31"/>
        <v>-1</v>
      </c>
      <c r="J260" s="60">
        <v>0</v>
      </c>
      <c r="K260" s="61">
        <v>0.70799999999999996</v>
      </c>
      <c r="L260" s="61">
        <f t="shared" si="36"/>
        <v>0.70799999999999996</v>
      </c>
      <c r="M260" s="62">
        <f t="shared" si="32"/>
        <v>9.4320052643225143E-7</v>
      </c>
      <c r="N260" s="61">
        <v>0</v>
      </c>
      <c r="O260" s="61">
        <v>0.106</v>
      </c>
      <c r="P260" s="61">
        <f t="shared" si="37"/>
        <v>0.106</v>
      </c>
      <c r="Q260" s="65">
        <f t="shared" si="33"/>
        <v>5.6792452830188678</v>
      </c>
    </row>
    <row r="261" spans="1:17" x14ac:dyDescent="0.25">
      <c r="A261" s="84" t="s">
        <v>234</v>
      </c>
      <c r="B261" s="85">
        <v>0</v>
      </c>
      <c r="C261" s="86">
        <v>0</v>
      </c>
      <c r="D261" s="64">
        <f t="shared" si="34"/>
        <v>0</v>
      </c>
      <c r="E261" s="62">
        <f t="shared" si="30"/>
        <v>0</v>
      </c>
      <c r="F261" s="60">
        <v>0</v>
      </c>
      <c r="G261" s="61">
        <v>0</v>
      </c>
      <c r="H261" s="61">
        <f t="shared" si="35"/>
        <v>0</v>
      </c>
      <c r="I261" s="62" t="str">
        <f t="shared" si="31"/>
        <v/>
      </c>
      <c r="J261" s="60">
        <v>0</v>
      </c>
      <c r="K261" s="61">
        <v>0.14000000000000001</v>
      </c>
      <c r="L261" s="61">
        <f t="shared" si="36"/>
        <v>0.14000000000000001</v>
      </c>
      <c r="M261" s="62">
        <f t="shared" si="32"/>
        <v>1.8650857867304409E-7</v>
      </c>
      <c r="N261" s="61">
        <v>0</v>
      </c>
      <c r="O261" s="61">
        <v>0</v>
      </c>
      <c r="P261" s="61">
        <f t="shared" si="37"/>
        <v>0</v>
      </c>
      <c r="Q261" s="65" t="str">
        <f t="shared" si="33"/>
        <v/>
      </c>
    </row>
    <row r="262" spans="1:17" x14ac:dyDescent="0.25">
      <c r="A262" s="84" t="s">
        <v>323</v>
      </c>
      <c r="B262" s="85">
        <v>0</v>
      </c>
      <c r="C262" s="86">
        <v>0</v>
      </c>
      <c r="D262" s="64">
        <f t="shared" si="34"/>
        <v>0</v>
      </c>
      <c r="E262" s="62">
        <f t="shared" si="30"/>
        <v>0</v>
      </c>
      <c r="F262" s="60">
        <v>0</v>
      </c>
      <c r="G262" s="61">
        <v>0</v>
      </c>
      <c r="H262" s="61">
        <f t="shared" si="35"/>
        <v>0</v>
      </c>
      <c r="I262" s="62" t="str">
        <f t="shared" si="31"/>
        <v/>
      </c>
      <c r="J262" s="60">
        <v>0</v>
      </c>
      <c r="K262" s="61">
        <v>0</v>
      </c>
      <c r="L262" s="61">
        <f t="shared" si="36"/>
        <v>0</v>
      </c>
      <c r="M262" s="62">
        <f t="shared" si="32"/>
        <v>0</v>
      </c>
      <c r="N262" s="61">
        <v>0</v>
      </c>
      <c r="O262" s="61">
        <v>0.222</v>
      </c>
      <c r="P262" s="61">
        <f t="shared" si="37"/>
        <v>0.222</v>
      </c>
      <c r="Q262" s="65">
        <f t="shared" si="33"/>
        <v>-1</v>
      </c>
    </row>
    <row r="263" spans="1:17" x14ac:dyDescent="0.25">
      <c r="A263" s="84" t="s">
        <v>325</v>
      </c>
      <c r="B263" s="85">
        <v>0</v>
      </c>
      <c r="C263" s="86">
        <v>0</v>
      </c>
      <c r="D263" s="64">
        <f t="shared" si="34"/>
        <v>0</v>
      </c>
      <c r="E263" s="62">
        <f t="shared" si="30"/>
        <v>0</v>
      </c>
      <c r="F263" s="60">
        <v>0</v>
      </c>
      <c r="G263" s="61">
        <v>0</v>
      </c>
      <c r="H263" s="61">
        <f t="shared" si="35"/>
        <v>0</v>
      </c>
      <c r="I263" s="62" t="str">
        <f t="shared" si="31"/>
        <v/>
      </c>
      <c r="J263" s="60">
        <v>0</v>
      </c>
      <c r="K263" s="61">
        <v>0</v>
      </c>
      <c r="L263" s="61">
        <f t="shared" si="36"/>
        <v>0</v>
      </c>
      <c r="M263" s="62">
        <f t="shared" si="32"/>
        <v>0</v>
      </c>
      <c r="N263" s="61">
        <v>0</v>
      </c>
      <c r="O263" s="61">
        <v>0.15</v>
      </c>
      <c r="P263" s="61">
        <f t="shared" si="37"/>
        <v>0.15</v>
      </c>
      <c r="Q263" s="65">
        <f t="shared" si="33"/>
        <v>-1</v>
      </c>
    </row>
    <row r="264" spans="1:17" x14ac:dyDescent="0.25">
      <c r="A264" s="84" t="s">
        <v>351</v>
      </c>
      <c r="B264" s="85">
        <v>0</v>
      </c>
      <c r="C264" s="86">
        <v>0</v>
      </c>
      <c r="D264" s="64">
        <f t="shared" si="34"/>
        <v>0</v>
      </c>
      <c r="E264" s="62">
        <f t="shared" si="30"/>
        <v>0</v>
      </c>
      <c r="F264" s="60">
        <v>0</v>
      </c>
      <c r="G264" s="61">
        <v>0</v>
      </c>
      <c r="H264" s="61">
        <f t="shared" si="35"/>
        <v>0</v>
      </c>
      <c r="I264" s="62" t="str">
        <f t="shared" si="31"/>
        <v/>
      </c>
      <c r="J264" s="60">
        <v>0</v>
      </c>
      <c r="K264" s="61">
        <v>0</v>
      </c>
      <c r="L264" s="61">
        <f t="shared" si="36"/>
        <v>0</v>
      </c>
      <c r="M264" s="62">
        <f t="shared" si="32"/>
        <v>0</v>
      </c>
      <c r="N264" s="61">
        <v>0</v>
      </c>
      <c r="O264" s="61">
        <v>0.15</v>
      </c>
      <c r="P264" s="61">
        <f t="shared" si="37"/>
        <v>0.15</v>
      </c>
      <c r="Q264" s="65">
        <f t="shared" si="33"/>
        <v>-1</v>
      </c>
    </row>
    <row r="265" spans="1:17" x14ac:dyDescent="0.25">
      <c r="A265" s="84" t="s">
        <v>211</v>
      </c>
      <c r="B265" s="85">
        <v>0</v>
      </c>
      <c r="C265" s="86">
        <v>2.6230000000000002</v>
      </c>
      <c r="D265" s="64">
        <f t="shared" si="34"/>
        <v>2.6230000000000002</v>
      </c>
      <c r="E265" s="62">
        <f t="shared" ref="E265:E328" si="38">IFERROR(D265/$D$7,"")</f>
        <v>3.1198533214199216E-5</v>
      </c>
      <c r="F265" s="60">
        <v>0</v>
      </c>
      <c r="G265" s="61">
        <v>2.282</v>
      </c>
      <c r="H265" s="61">
        <f t="shared" si="35"/>
        <v>2.282</v>
      </c>
      <c r="I265" s="62">
        <f t="shared" ref="I265:I328" si="39">IFERROR(D265/H265-1,"")</f>
        <v>0.14943032427695013</v>
      </c>
      <c r="J265" s="60">
        <v>0</v>
      </c>
      <c r="K265" s="61">
        <v>12.445</v>
      </c>
      <c r="L265" s="61">
        <f t="shared" si="36"/>
        <v>12.445</v>
      </c>
      <c r="M265" s="62">
        <f t="shared" ref="M265:M328" si="40">IFERROR(L265/$L$7,"")</f>
        <v>1.657928043990024E-5</v>
      </c>
      <c r="N265" s="61">
        <v>0</v>
      </c>
      <c r="O265" s="61">
        <v>19.529</v>
      </c>
      <c r="P265" s="61">
        <f t="shared" si="37"/>
        <v>19.529</v>
      </c>
      <c r="Q265" s="65">
        <f t="shared" ref="Q265:Q328" si="41">IFERROR(L265/P265-1,"")</f>
        <v>-0.36274258794613135</v>
      </c>
    </row>
    <row r="266" spans="1:17" x14ac:dyDescent="0.25">
      <c r="A266" s="84" t="s">
        <v>192</v>
      </c>
      <c r="B266" s="85">
        <v>0</v>
      </c>
      <c r="C266" s="86">
        <v>0</v>
      </c>
      <c r="D266" s="64">
        <f t="shared" si="34"/>
        <v>0</v>
      </c>
      <c r="E266" s="62">
        <f t="shared" si="38"/>
        <v>0</v>
      </c>
      <c r="F266" s="60">
        <v>0</v>
      </c>
      <c r="G266" s="61">
        <v>0</v>
      </c>
      <c r="H266" s="61">
        <f t="shared" si="35"/>
        <v>0</v>
      </c>
      <c r="I266" s="62" t="str">
        <f t="shared" si="39"/>
        <v/>
      </c>
      <c r="J266" s="60">
        <v>0</v>
      </c>
      <c r="K266" s="61">
        <v>1.645</v>
      </c>
      <c r="L266" s="61">
        <f t="shared" si="36"/>
        <v>1.645</v>
      </c>
      <c r="M266" s="62">
        <f t="shared" si="40"/>
        <v>2.1914757994082679E-6</v>
      </c>
      <c r="N266" s="61">
        <v>0</v>
      </c>
      <c r="O266" s="61">
        <v>1.012</v>
      </c>
      <c r="P266" s="61">
        <f t="shared" si="37"/>
        <v>1.012</v>
      </c>
      <c r="Q266" s="65">
        <f t="shared" si="41"/>
        <v>0.62549407114624511</v>
      </c>
    </row>
    <row r="267" spans="1:17" x14ac:dyDescent="0.25">
      <c r="A267" s="84" t="s">
        <v>327</v>
      </c>
      <c r="B267" s="85">
        <v>0</v>
      </c>
      <c r="C267" s="86">
        <v>0</v>
      </c>
      <c r="D267" s="64">
        <f t="shared" si="34"/>
        <v>0</v>
      </c>
      <c r="E267" s="62">
        <f t="shared" si="38"/>
        <v>0</v>
      </c>
      <c r="F267" s="60">
        <v>0</v>
      </c>
      <c r="G267" s="61">
        <v>0</v>
      </c>
      <c r="H267" s="61">
        <f t="shared" si="35"/>
        <v>0</v>
      </c>
      <c r="I267" s="62" t="str">
        <f t="shared" si="39"/>
        <v/>
      </c>
      <c r="J267" s="60">
        <v>0</v>
      </c>
      <c r="K267" s="61">
        <v>0</v>
      </c>
      <c r="L267" s="61">
        <f t="shared" si="36"/>
        <v>0</v>
      </c>
      <c r="M267" s="62">
        <f t="shared" si="40"/>
        <v>0</v>
      </c>
      <c r="N267" s="61">
        <v>0</v>
      </c>
      <c r="O267" s="61">
        <v>0.13</v>
      </c>
      <c r="P267" s="61">
        <f t="shared" si="37"/>
        <v>0.13</v>
      </c>
      <c r="Q267" s="65">
        <f t="shared" si="41"/>
        <v>-1</v>
      </c>
    </row>
    <row r="268" spans="1:17" x14ac:dyDescent="0.25">
      <c r="A268" s="84" t="s">
        <v>276</v>
      </c>
      <c r="B268" s="85">
        <v>0</v>
      </c>
      <c r="C268" s="86">
        <v>0</v>
      </c>
      <c r="D268" s="64">
        <f t="shared" si="34"/>
        <v>0</v>
      </c>
      <c r="E268" s="62">
        <f t="shared" si="38"/>
        <v>0</v>
      </c>
      <c r="F268" s="60">
        <v>0</v>
      </c>
      <c r="G268" s="61">
        <v>0</v>
      </c>
      <c r="H268" s="61">
        <f t="shared" si="35"/>
        <v>0</v>
      </c>
      <c r="I268" s="62" t="str">
        <f t="shared" si="39"/>
        <v/>
      </c>
      <c r="J268" s="60">
        <v>0</v>
      </c>
      <c r="K268" s="61">
        <v>1.0740000000000001</v>
      </c>
      <c r="L268" s="61">
        <f t="shared" si="36"/>
        <v>1.0740000000000001</v>
      </c>
      <c r="M268" s="62">
        <f t="shared" si="40"/>
        <v>1.4307872392489238E-6</v>
      </c>
      <c r="N268" s="61">
        <v>0</v>
      </c>
      <c r="O268" s="61">
        <v>0.105</v>
      </c>
      <c r="P268" s="61">
        <f t="shared" si="37"/>
        <v>0.105</v>
      </c>
      <c r="Q268" s="65">
        <f t="shared" si="41"/>
        <v>9.2285714285714295</v>
      </c>
    </row>
    <row r="269" spans="1:17" x14ac:dyDescent="0.25">
      <c r="A269" s="84" t="s">
        <v>226</v>
      </c>
      <c r="B269" s="85">
        <v>0</v>
      </c>
      <c r="C269" s="86">
        <v>1.5780000000000001</v>
      </c>
      <c r="D269" s="64">
        <f t="shared" si="34"/>
        <v>1.5780000000000001</v>
      </c>
      <c r="E269" s="62">
        <f t="shared" si="38"/>
        <v>1.8769075643159118E-5</v>
      </c>
      <c r="F269" s="60">
        <v>0</v>
      </c>
      <c r="G269" s="61">
        <v>0</v>
      </c>
      <c r="H269" s="61">
        <f t="shared" si="35"/>
        <v>0</v>
      </c>
      <c r="I269" s="62" t="str">
        <f t="shared" si="39"/>
        <v/>
      </c>
      <c r="J269" s="60">
        <v>0</v>
      </c>
      <c r="K269" s="61">
        <v>9.8659999999999997</v>
      </c>
      <c r="L269" s="61">
        <f t="shared" si="36"/>
        <v>9.8659999999999997</v>
      </c>
      <c r="M269" s="62">
        <f t="shared" si="40"/>
        <v>1.3143525979916091E-5</v>
      </c>
      <c r="N269" s="61">
        <v>0</v>
      </c>
      <c r="O269" s="61">
        <v>0</v>
      </c>
      <c r="P269" s="61">
        <f t="shared" si="37"/>
        <v>0</v>
      </c>
      <c r="Q269" s="65" t="str">
        <f t="shared" si="41"/>
        <v/>
      </c>
    </row>
    <row r="270" spans="1:17" x14ac:dyDescent="0.25">
      <c r="A270" s="84" t="s">
        <v>137</v>
      </c>
      <c r="B270" s="85">
        <v>0</v>
      </c>
      <c r="C270" s="86">
        <v>0.21</v>
      </c>
      <c r="D270" s="64">
        <f t="shared" si="34"/>
        <v>0.21</v>
      </c>
      <c r="E270" s="62">
        <f t="shared" si="38"/>
        <v>2.4977857319793497E-6</v>
      </c>
      <c r="F270" s="60">
        <v>0</v>
      </c>
      <c r="G270" s="61">
        <v>0</v>
      </c>
      <c r="H270" s="61">
        <f t="shared" si="35"/>
        <v>0</v>
      </c>
      <c r="I270" s="62" t="str">
        <f t="shared" si="39"/>
        <v/>
      </c>
      <c r="J270" s="60">
        <v>0</v>
      </c>
      <c r="K270" s="61">
        <v>2.4569999999999999</v>
      </c>
      <c r="L270" s="61">
        <f t="shared" si="36"/>
        <v>2.4569999999999999</v>
      </c>
      <c r="M270" s="62">
        <f t="shared" si="40"/>
        <v>3.2732255557119235E-6</v>
      </c>
      <c r="N270" s="61">
        <v>0</v>
      </c>
      <c r="O270" s="61">
        <v>3.3439999999999999</v>
      </c>
      <c r="P270" s="61">
        <f t="shared" si="37"/>
        <v>3.3439999999999999</v>
      </c>
      <c r="Q270" s="65">
        <f t="shared" si="41"/>
        <v>-0.26525119617224879</v>
      </c>
    </row>
    <row r="271" spans="1:17" x14ac:dyDescent="0.25">
      <c r="A271" s="84" t="s">
        <v>108</v>
      </c>
      <c r="B271" s="85">
        <v>0</v>
      </c>
      <c r="C271" s="86">
        <v>1.48</v>
      </c>
      <c r="D271" s="64">
        <f t="shared" si="34"/>
        <v>1.48</v>
      </c>
      <c r="E271" s="62">
        <f t="shared" si="38"/>
        <v>1.760344230156875E-5</v>
      </c>
      <c r="F271" s="60">
        <v>0</v>
      </c>
      <c r="G271" s="61">
        <v>3.64</v>
      </c>
      <c r="H271" s="61">
        <f t="shared" si="35"/>
        <v>3.64</v>
      </c>
      <c r="I271" s="62">
        <f t="shared" si="39"/>
        <v>-0.59340659340659341</v>
      </c>
      <c r="J271" s="60">
        <v>17.88</v>
      </c>
      <c r="K271" s="61">
        <v>19.463000000000001</v>
      </c>
      <c r="L271" s="61">
        <f t="shared" si="36"/>
        <v>37.343000000000004</v>
      </c>
      <c r="M271" s="62">
        <f t="shared" si="40"/>
        <v>4.9748498952767753E-5</v>
      </c>
      <c r="N271" s="61">
        <v>33.229999999999997</v>
      </c>
      <c r="O271" s="61">
        <v>25.135999999999999</v>
      </c>
      <c r="P271" s="61">
        <f t="shared" si="37"/>
        <v>58.366</v>
      </c>
      <c r="Q271" s="65">
        <f t="shared" si="41"/>
        <v>-0.36019257787067804</v>
      </c>
    </row>
    <row r="272" spans="1:17" x14ac:dyDescent="0.25">
      <c r="A272" s="84" t="s">
        <v>194</v>
      </c>
      <c r="B272" s="85">
        <v>0</v>
      </c>
      <c r="C272" s="86">
        <v>0.752</v>
      </c>
      <c r="D272" s="64">
        <f t="shared" si="34"/>
        <v>0.752</v>
      </c>
      <c r="E272" s="62">
        <f t="shared" si="38"/>
        <v>8.9444517640403387E-6</v>
      </c>
      <c r="F272" s="60">
        <v>0</v>
      </c>
      <c r="G272" s="61">
        <v>0.95199999999999996</v>
      </c>
      <c r="H272" s="61">
        <f t="shared" si="35"/>
        <v>0.95199999999999996</v>
      </c>
      <c r="I272" s="62">
        <f t="shared" si="39"/>
        <v>-0.2100840336134453</v>
      </c>
      <c r="J272" s="60">
        <v>0</v>
      </c>
      <c r="K272" s="61">
        <v>8.5549999999999997</v>
      </c>
      <c r="L272" s="61">
        <f t="shared" si="36"/>
        <v>8.5549999999999997</v>
      </c>
      <c r="M272" s="62">
        <f t="shared" si="40"/>
        <v>1.1397006361056372E-5</v>
      </c>
      <c r="N272" s="61">
        <v>0</v>
      </c>
      <c r="O272" s="61">
        <v>11.323</v>
      </c>
      <c r="P272" s="61">
        <f t="shared" si="37"/>
        <v>11.323</v>
      </c>
      <c r="Q272" s="65">
        <f t="shared" si="41"/>
        <v>-0.24445818246047868</v>
      </c>
    </row>
    <row r="273" spans="1:17" x14ac:dyDescent="0.25">
      <c r="A273" s="84" t="s">
        <v>354</v>
      </c>
      <c r="B273" s="85">
        <v>0</v>
      </c>
      <c r="C273" s="86">
        <v>0</v>
      </c>
      <c r="D273" s="64">
        <f t="shared" si="34"/>
        <v>0</v>
      </c>
      <c r="E273" s="62">
        <f t="shared" si="38"/>
        <v>0</v>
      </c>
      <c r="F273" s="60">
        <v>0</v>
      </c>
      <c r="G273" s="61">
        <v>0</v>
      </c>
      <c r="H273" s="61">
        <f t="shared" si="35"/>
        <v>0</v>
      </c>
      <c r="I273" s="62" t="str">
        <f t="shared" si="39"/>
        <v/>
      </c>
      <c r="J273" s="60">
        <v>0</v>
      </c>
      <c r="K273" s="61">
        <v>0</v>
      </c>
      <c r="L273" s="61">
        <f t="shared" si="36"/>
        <v>0</v>
      </c>
      <c r="M273" s="62">
        <f t="shared" si="40"/>
        <v>0</v>
      </c>
      <c r="N273" s="61">
        <v>0</v>
      </c>
      <c r="O273" s="61">
        <v>0.42</v>
      </c>
      <c r="P273" s="61">
        <f t="shared" si="37"/>
        <v>0.42</v>
      </c>
      <c r="Q273" s="65">
        <f t="shared" si="41"/>
        <v>-1</v>
      </c>
    </row>
    <row r="274" spans="1:17" x14ac:dyDescent="0.25">
      <c r="A274" s="84" t="s">
        <v>235</v>
      </c>
      <c r="B274" s="85">
        <v>0</v>
      </c>
      <c r="C274" s="86">
        <v>0</v>
      </c>
      <c r="D274" s="64">
        <f t="shared" si="34"/>
        <v>0</v>
      </c>
      <c r="E274" s="62">
        <f t="shared" si="38"/>
        <v>0</v>
      </c>
      <c r="F274" s="60">
        <v>0</v>
      </c>
      <c r="G274" s="61">
        <v>0.38</v>
      </c>
      <c r="H274" s="61">
        <f t="shared" si="35"/>
        <v>0.38</v>
      </c>
      <c r="I274" s="62">
        <f t="shared" si="39"/>
        <v>-1</v>
      </c>
      <c r="J274" s="60">
        <v>0</v>
      </c>
      <c r="K274" s="61">
        <v>1.1339999999999999</v>
      </c>
      <c r="L274" s="61">
        <f t="shared" si="36"/>
        <v>1.1339999999999999</v>
      </c>
      <c r="M274" s="62">
        <f t="shared" si="40"/>
        <v>1.5107194872516569E-6</v>
      </c>
      <c r="N274" s="61">
        <v>0</v>
      </c>
      <c r="O274" s="61">
        <v>1.28</v>
      </c>
      <c r="P274" s="61">
        <f t="shared" si="37"/>
        <v>1.28</v>
      </c>
      <c r="Q274" s="65">
        <f t="shared" si="41"/>
        <v>-0.11406250000000007</v>
      </c>
    </row>
    <row r="275" spans="1:17" x14ac:dyDescent="0.25">
      <c r="A275" s="84" t="s">
        <v>216</v>
      </c>
      <c r="B275" s="85">
        <v>0</v>
      </c>
      <c r="C275" s="86">
        <v>0.44</v>
      </c>
      <c r="D275" s="64">
        <f t="shared" si="34"/>
        <v>0.44</v>
      </c>
      <c r="E275" s="62">
        <f t="shared" si="38"/>
        <v>5.233455819385305E-6</v>
      </c>
      <c r="F275" s="60">
        <v>0</v>
      </c>
      <c r="G275" s="61">
        <v>0.83399999999999996</v>
      </c>
      <c r="H275" s="61">
        <f t="shared" si="35"/>
        <v>0.83399999999999996</v>
      </c>
      <c r="I275" s="62">
        <f t="shared" si="39"/>
        <v>-0.47242206235011985</v>
      </c>
      <c r="J275" s="60">
        <v>3.45</v>
      </c>
      <c r="K275" s="61">
        <v>12.042999999999999</v>
      </c>
      <c r="L275" s="61">
        <f t="shared" si="36"/>
        <v>15.492999999999999</v>
      </c>
      <c r="M275" s="62">
        <f t="shared" si="40"/>
        <v>2.0639838638439082E-5</v>
      </c>
      <c r="N275" s="61">
        <v>0</v>
      </c>
      <c r="O275" s="61">
        <v>12.637</v>
      </c>
      <c r="P275" s="61">
        <f t="shared" si="37"/>
        <v>12.637</v>
      </c>
      <c r="Q275" s="65">
        <f t="shared" si="41"/>
        <v>0.22600300704281073</v>
      </c>
    </row>
    <row r="276" spans="1:17" x14ac:dyDescent="0.25">
      <c r="A276" s="84" t="s">
        <v>342</v>
      </c>
      <c r="B276" s="85">
        <v>0</v>
      </c>
      <c r="C276" s="86">
        <v>0</v>
      </c>
      <c r="D276" s="64">
        <f t="shared" si="34"/>
        <v>0</v>
      </c>
      <c r="E276" s="62">
        <f t="shared" si="38"/>
        <v>0</v>
      </c>
      <c r="F276" s="60">
        <v>0</v>
      </c>
      <c r="G276" s="61">
        <v>0</v>
      </c>
      <c r="H276" s="61">
        <f t="shared" si="35"/>
        <v>0</v>
      </c>
      <c r="I276" s="62" t="str">
        <f t="shared" si="39"/>
        <v/>
      </c>
      <c r="J276" s="60">
        <v>0</v>
      </c>
      <c r="K276" s="61">
        <v>0</v>
      </c>
      <c r="L276" s="61">
        <f t="shared" si="36"/>
        <v>0</v>
      </c>
      <c r="M276" s="62">
        <f t="shared" si="40"/>
        <v>0</v>
      </c>
      <c r="N276" s="61">
        <v>0</v>
      </c>
      <c r="O276" s="61">
        <v>0.04</v>
      </c>
      <c r="P276" s="61">
        <f t="shared" si="37"/>
        <v>0.04</v>
      </c>
      <c r="Q276" s="65">
        <f t="shared" si="41"/>
        <v>-1</v>
      </c>
    </row>
    <row r="277" spans="1:17" x14ac:dyDescent="0.25">
      <c r="A277" s="84" t="s">
        <v>218</v>
      </c>
      <c r="B277" s="85">
        <v>0</v>
      </c>
      <c r="C277" s="86">
        <v>3.9E-2</v>
      </c>
      <c r="D277" s="64">
        <f t="shared" si="34"/>
        <v>3.9E-2</v>
      </c>
      <c r="E277" s="62">
        <f t="shared" si="38"/>
        <v>4.6387449308187926E-7</v>
      </c>
      <c r="F277" s="60">
        <v>0</v>
      </c>
      <c r="G277" s="61">
        <v>4.3999999999999997E-2</v>
      </c>
      <c r="H277" s="61">
        <f t="shared" si="35"/>
        <v>4.3999999999999997E-2</v>
      </c>
      <c r="I277" s="62">
        <f t="shared" si="39"/>
        <v>-0.11363636363636354</v>
      </c>
      <c r="J277" s="60">
        <v>0</v>
      </c>
      <c r="K277" s="61">
        <v>0.61599999999999999</v>
      </c>
      <c r="L277" s="61">
        <f t="shared" si="36"/>
        <v>0.61599999999999999</v>
      </c>
      <c r="M277" s="62">
        <f t="shared" si="40"/>
        <v>8.2063774616139392E-7</v>
      </c>
      <c r="N277" s="61">
        <v>0</v>
      </c>
      <c r="O277" s="61">
        <v>1.4730000000000001</v>
      </c>
      <c r="P277" s="61">
        <f t="shared" si="37"/>
        <v>1.4730000000000001</v>
      </c>
      <c r="Q277" s="65">
        <f t="shared" si="41"/>
        <v>-0.58180583842498312</v>
      </c>
    </row>
    <row r="278" spans="1:17" x14ac:dyDescent="0.25">
      <c r="A278" s="84" t="s">
        <v>162</v>
      </c>
      <c r="B278" s="85">
        <v>0</v>
      </c>
      <c r="C278" s="86">
        <v>0.55000000000000004</v>
      </c>
      <c r="D278" s="64">
        <f t="shared" si="34"/>
        <v>0.55000000000000004</v>
      </c>
      <c r="E278" s="62">
        <f t="shared" si="38"/>
        <v>6.541819774231631E-6</v>
      </c>
      <c r="F278" s="60">
        <v>0</v>
      </c>
      <c r="G278" s="61">
        <v>0.158</v>
      </c>
      <c r="H278" s="61">
        <f t="shared" si="35"/>
        <v>0.158</v>
      </c>
      <c r="I278" s="62">
        <f t="shared" si="39"/>
        <v>2.4810126582278484</v>
      </c>
      <c r="J278" s="60">
        <v>0</v>
      </c>
      <c r="K278" s="61">
        <v>1.85</v>
      </c>
      <c r="L278" s="61">
        <f t="shared" si="36"/>
        <v>1.85</v>
      </c>
      <c r="M278" s="62">
        <f t="shared" si="40"/>
        <v>2.4645776467509397E-6</v>
      </c>
      <c r="N278" s="61">
        <v>0</v>
      </c>
      <c r="O278" s="61">
        <v>0.78400000000000003</v>
      </c>
      <c r="P278" s="61">
        <f t="shared" si="37"/>
        <v>0.78400000000000003</v>
      </c>
      <c r="Q278" s="65">
        <f t="shared" si="41"/>
        <v>1.3596938775510203</v>
      </c>
    </row>
    <row r="279" spans="1:17" x14ac:dyDescent="0.25">
      <c r="A279" s="84" t="s">
        <v>176</v>
      </c>
      <c r="B279" s="85">
        <v>0</v>
      </c>
      <c r="C279" s="86">
        <v>1.972</v>
      </c>
      <c r="D279" s="64">
        <f t="shared" si="34"/>
        <v>1.972</v>
      </c>
      <c r="E279" s="62">
        <f t="shared" si="38"/>
        <v>2.3455397445063227E-5</v>
      </c>
      <c r="F279" s="60">
        <v>0</v>
      </c>
      <c r="G279" s="61">
        <v>1.2</v>
      </c>
      <c r="H279" s="61">
        <f t="shared" si="35"/>
        <v>1.2</v>
      </c>
      <c r="I279" s="62">
        <f t="shared" si="39"/>
        <v>0.64333333333333331</v>
      </c>
      <c r="J279" s="60">
        <v>0</v>
      </c>
      <c r="K279" s="61">
        <v>18.657</v>
      </c>
      <c r="L279" s="61">
        <f t="shared" si="36"/>
        <v>18.657</v>
      </c>
      <c r="M279" s="62">
        <f t="shared" si="40"/>
        <v>2.4854932516449882E-5</v>
      </c>
      <c r="N279" s="61">
        <v>0</v>
      </c>
      <c r="O279" s="61">
        <v>34.738</v>
      </c>
      <c r="P279" s="61">
        <f t="shared" si="37"/>
        <v>34.738</v>
      </c>
      <c r="Q279" s="65">
        <f t="shared" si="41"/>
        <v>-0.4629224480396108</v>
      </c>
    </row>
    <row r="280" spans="1:17" x14ac:dyDescent="0.25">
      <c r="A280" s="84" t="s">
        <v>146</v>
      </c>
      <c r="B280" s="85">
        <v>0</v>
      </c>
      <c r="C280" s="86">
        <v>1.7929999999999999</v>
      </c>
      <c r="D280" s="64">
        <f t="shared" si="34"/>
        <v>1.7929999999999999</v>
      </c>
      <c r="E280" s="62">
        <f t="shared" si="38"/>
        <v>2.1326332463995115E-5</v>
      </c>
      <c r="F280" s="60">
        <v>0</v>
      </c>
      <c r="G280" s="61">
        <v>0.99399999999999999</v>
      </c>
      <c r="H280" s="61">
        <f t="shared" si="35"/>
        <v>0.99399999999999999</v>
      </c>
      <c r="I280" s="62">
        <f t="shared" si="39"/>
        <v>0.80382293762575441</v>
      </c>
      <c r="J280" s="60">
        <v>0</v>
      </c>
      <c r="K280" s="61">
        <v>8.6240000000000006</v>
      </c>
      <c r="L280" s="61">
        <f t="shared" si="36"/>
        <v>8.6240000000000006</v>
      </c>
      <c r="M280" s="62">
        <f t="shared" si="40"/>
        <v>1.1488928446259516E-5</v>
      </c>
      <c r="N280" s="61">
        <v>0</v>
      </c>
      <c r="O280" s="61">
        <v>8.8849999999999998</v>
      </c>
      <c r="P280" s="61">
        <f t="shared" si="37"/>
        <v>8.8849999999999998</v>
      </c>
      <c r="Q280" s="65">
        <f t="shared" si="41"/>
        <v>-2.9375351716375842E-2</v>
      </c>
    </row>
    <row r="281" spans="1:17" x14ac:dyDescent="0.25">
      <c r="A281" s="84" t="s">
        <v>237</v>
      </c>
      <c r="B281" s="85">
        <v>0</v>
      </c>
      <c r="C281" s="86">
        <v>0</v>
      </c>
      <c r="D281" s="64">
        <f t="shared" si="34"/>
        <v>0</v>
      </c>
      <c r="E281" s="62">
        <f t="shared" si="38"/>
        <v>0</v>
      </c>
      <c r="F281" s="60">
        <v>0</v>
      </c>
      <c r="G281" s="61">
        <v>0</v>
      </c>
      <c r="H281" s="61">
        <f t="shared" si="35"/>
        <v>0</v>
      </c>
      <c r="I281" s="62" t="str">
        <f t="shared" si="39"/>
        <v/>
      </c>
      <c r="J281" s="60">
        <v>0</v>
      </c>
      <c r="K281" s="61">
        <v>0.2</v>
      </c>
      <c r="L281" s="61">
        <f t="shared" si="36"/>
        <v>0.2</v>
      </c>
      <c r="M281" s="62">
        <f t="shared" si="40"/>
        <v>2.6644082667577726E-7</v>
      </c>
      <c r="N281" s="61">
        <v>0</v>
      </c>
      <c r="O281" s="61">
        <v>0</v>
      </c>
      <c r="P281" s="61">
        <f t="shared" si="37"/>
        <v>0</v>
      </c>
      <c r="Q281" s="65" t="str">
        <f t="shared" si="41"/>
        <v/>
      </c>
    </row>
    <row r="282" spans="1:17" x14ac:dyDescent="0.25">
      <c r="A282" s="84" t="s">
        <v>196</v>
      </c>
      <c r="B282" s="85">
        <v>0</v>
      </c>
      <c r="C282" s="86">
        <v>0.93</v>
      </c>
      <c r="D282" s="64">
        <f t="shared" si="34"/>
        <v>0.93</v>
      </c>
      <c r="E282" s="62">
        <f t="shared" si="38"/>
        <v>1.1061622527337122E-5</v>
      </c>
      <c r="F282" s="60">
        <v>0</v>
      </c>
      <c r="G282" s="61">
        <v>1.01</v>
      </c>
      <c r="H282" s="61">
        <f t="shared" si="35"/>
        <v>1.01</v>
      </c>
      <c r="I282" s="62">
        <f t="shared" si="39"/>
        <v>-7.9207920792079167E-2</v>
      </c>
      <c r="J282" s="60">
        <v>0</v>
      </c>
      <c r="K282" s="61">
        <v>11.449</v>
      </c>
      <c r="L282" s="61">
        <f t="shared" si="36"/>
        <v>11.449</v>
      </c>
      <c r="M282" s="62">
        <f t="shared" si="40"/>
        <v>1.5252405123054868E-5</v>
      </c>
      <c r="N282" s="61">
        <v>0</v>
      </c>
      <c r="O282" s="61">
        <v>7.7119999999999997</v>
      </c>
      <c r="P282" s="61">
        <f t="shared" si="37"/>
        <v>7.7119999999999997</v>
      </c>
      <c r="Q282" s="65">
        <f t="shared" si="41"/>
        <v>0.48456950207468874</v>
      </c>
    </row>
    <row r="283" spans="1:17" x14ac:dyDescent="0.25">
      <c r="A283" s="84" t="s">
        <v>332</v>
      </c>
      <c r="B283" s="85">
        <v>0</v>
      </c>
      <c r="C283" s="86">
        <v>0</v>
      </c>
      <c r="D283" s="64">
        <f t="shared" si="34"/>
        <v>0</v>
      </c>
      <c r="E283" s="62">
        <f t="shared" si="38"/>
        <v>0</v>
      </c>
      <c r="F283" s="60">
        <v>0</v>
      </c>
      <c r="G283" s="61">
        <v>0</v>
      </c>
      <c r="H283" s="61">
        <f t="shared" si="35"/>
        <v>0</v>
      </c>
      <c r="I283" s="62" t="str">
        <f t="shared" si="39"/>
        <v/>
      </c>
      <c r="J283" s="60">
        <v>0</v>
      </c>
      <c r="K283" s="61">
        <v>0</v>
      </c>
      <c r="L283" s="61">
        <f t="shared" si="36"/>
        <v>0</v>
      </c>
      <c r="M283" s="62">
        <f t="shared" si="40"/>
        <v>0</v>
      </c>
      <c r="N283" s="61">
        <v>0</v>
      </c>
      <c r="O283" s="61">
        <v>0</v>
      </c>
      <c r="P283" s="61">
        <f t="shared" si="37"/>
        <v>0</v>
      </c>
      <c r="Q283" s="65" t="str">
        <f t="shared" si="41"/>
        <v/>
      </c>
    </row>
    <row r="284" spans="1:17" x14ac:dyDescent="0.25">
      <c r="A284" s="84" t="s">
        <v>164</v>
      </c>
      <c r="B284" s="85">
        <v>0</v>
      </c>
      <c r="C284" s="86">
        <v>0</v>
      </c>
      <c r="D284" s="64">
        <f t="shared" si="34"/>
        <v>0</v>
      </c>
      <c r="E284" s="62">
        <f t="shared" si="38"/>
        <v>0</v>
      </c>
      <c r="F284" s="60">
        <v>0</v>
      </c>
      <c r="G284" s="61">
        <v>0</v>
      </c>
      <c r="H284" s="61">
        <f t="shared" si="35"/>
        <v>0</v>
      </c>
      <c r="I284" s="62" t="str">
        <f t="shared" si="39"/>
        <v/>
      </c>
      <c r="J284" s="60">
        <v>0</v>
      </c>
      <c r="K284" s="61">
        <v>2.2850000000000001</v>
      </c>
      <c r="L284" s="61">
        <f t="shared" si="36"/>
        <v>2.2850000000000001</v>
      </c>
      <c r="M284" s="62">
        <f t="shared" si="40"/>
        <v>3.0440864447707553E-6</v>
      </c>
      <c r="N284" s="61">
        <v>0</v>
      </c>
      <c r="O284" s="61">
        <v>2.948</v>
      </c>
      <c r="P284" s="61">
        <f t="shared" si="37"/>
        <v>2.948</v>
      </c>
      <c r="Q284" s="65">
        <f t="shared" si="41"/>
        <v>-0.22489823609226589</v>
      </c>
    </row>
    <row r="285" spans="1:17" x14ac:dyDescent="0.25">
      <c r="A285" s="84" t="s">
        <v>287</v>
      </c>
      <c r="B285" s="85">
        <v>0</v>
      </c>
      <c r="C285" s="86">
        <v>0</v>
      </c>
      <c r="D285" s="64">
        <f t="shared" si="34"/>
        <v>0</v>
      </c>
      <c r="E285" s="62">
        <f t="shared" si="38"/>
        <v>0</v>
      </c>
      <c r="F285" s="60">
        <v>0</v>
      </c>
      <c r="G285" s="61">
        <v>0</v>
      </c>
      <c r="H285" s="61">
        <f t="shared" si="35"/>
        <v>0</v>
      </c>
      <c r="I285" s="62" t="str">
        <f t="shared" si="39"/>
        <v/>
      </c>
      <c r="J285" s="60">
        <v>0</v>
      </c>
      <c r="K285" s="61">
        <v>0.2</v>
      </c>
      <c r="L285" s="61">
        <f t="shared" si="36"/>
        <v>0.2</v>
      </c>
      <c r="M285" s="62">
        <f t="shared" si="40"/>
        <v>2.6644082667577726E-7</v>
      </c>
      <c r="N285" s="61">
        <v>0</v>
      </c>
      <c r="O285" s="61">
        <v>0.11</v>
      </c>
      <c r="P285" s="61">
        <f t="shared" si="37"/>
        <v>0.11</v>
      </c>
      <c r="Q285" s="65">
        <f t="shared" si="41"/>
        <v>0.81818181818181834</v>
      </c>
    </row>
    <row r="286" spans="1:17" x14ac:dyDescent="0.25">
      <c r="A286" s="84" t="s">
        <v>86</v>
      </c>
      <c r="B286" s="85">
        <v>0</v>
      </c>
      <c r="C286" s="86">
        <v>0.21</v>
      </c>
      <c r="D286" s="64">
        <f t="shared" si="34"/>
        <v>0.21</v>
      </c>
      <c r="E286" s="62">
        <f t="shared" si="38"/>
        <v>2.4977857319793497E-6</v>
      </c>
      <c r="F286" s="60">
        <v>0</v>
      </c>
      <c r="G286" s="61">
        <v>0.63800000000000001</v>
      </c>
      <c r="H286" s="61">
        <f t="shared" si="35"/>
        <v>0.63800000000000001</v>
      </c>
      <c r="I286" s="62">
        <f t="shared" si="39"/>
        <v>-0.67084639498432597</v>
      </c>
      <c r="J286" s="60">
        <v>0</v>
      </c>
      <c r="K286" s="61">
        <v>3.0110000000000001</v>
      </c>
      <c r="L286" s="61">
        <f t="shared" si="36"/>
        <v>3.0110000000000001</v>
      </c>
      <c r="M286" s="62">
        <f t="shared" si="40"/>
        <v>4.011266645603827E-6</v>
      </c>
      <c r="N286" s="61">
        <v>0</v>
      </c>
      <c r="O286" s="61">
        <v>5.9390000000000001</v>
      </c>
      <c r="P286" s="61">
        <f t="shared" si="37"/>
        <v>5.9390000000000001</v>
      </c>
      <c r="Q286" s="65">
        <f t="shared" si="41"/>
        <v>-0.49301229163158777</v>
      </c>
    </row>
    <row r="287" spans="1:17" x14ac:dyDescent="0.25">
      <c r="A287" s="84" t="s">
        <v>326</v>
      </c>
      <c r="B287" s="85">
        <v>0</v>
      </c>
      <c r="C287" s="86">
        <v>0</v>
      </c>
      <c r="D287" s="64">
        <f t="shared" si="34"/>
        <v>0</v>
      </c>
      <c r="E287" s="62">
        <f t="shared" si="38"/>
        <v>0</v>
      </c>
      <c r="F287" s="60">
        <v>0</v>
      </c>
      <c r="G287" s="61">
        <v>0</v>
      </c>
      <c r="H287" s="61">
        <f t="shared" si="35"/>
        <v>0</v>
      </c>
      <c r="I287" s="62" t="str">
        <f t="shared" si="39"/>
        <v/>
      </c>
      <c r="J287" s="60">
        <v>0</v>
      </c>
      <c r="K287" s="61">
        <v>0</v>
      </c>
      <c r="L287" s="61">
        <f t="shared" si="36"/>
        <v>0</v>
      </c>
      <c r="M287" s="62">
        <f t="shared" si="40"/>
        <v>0</v>
      </c>
      <c r="N287" s="61">
        <v>0</v>
      </c>
      <c r="O287" s="61">
        <v>0</v>
      </c>
      <c r="P287" s="61">
        <f t="shared" si="37"/>
        <v>0</v>
      </c>
      <c r="Q287" s="65" t="str">
        <f t="shared" si="41"/>
        <v/>
      </c>
    </row>
    <row r="288" spans="1:17" x14ac:dyDescent="0.25">
      <c r="A288" s="84" t="s">
        <v>90</v>
      </c>
      <c r="B288" s="85">
        <v>0</v>
      </c>
      <c r="C288" s="86">
        <v>96.238</v>
      </c>
      <c r="D288" s="64">
        <f t="shared" si="34"/>
        <v>96.238</v>
      </c>
      <c r="E288" s="62">
        <f t="shared" si="38"/>
        <v>1.1446757298772794E-3</v>
      </c>
      <c r="F288" s="60">
        <v>0</v>
      </c>
      <c r="G288" s="61">
        <v>98.061999999999998</v>
      </c>
      <c r="H288" s="61">
        <f t="shared" si="35"/>
        <v>98.061999999999998</v>
      </c>
      <c r="I288" s="62">
        <f t="shared" si="39"/>
        <v>-1.860047724908731E-2</v>
      </c>
      <c r="J288" s="60">
        <v>0</v>
      </c>
      <c r="K288" s="61">
        <v>809.33500000000004</v>
      </c>
      <c r="L288" s="61">
        <f t="shared" si="36"/>
        <v>809.33500000000004</v>
      </c>
      <c r="M288" s="62">
        <f t="shared" si="40"/>
        <v>1.0781994322882008E-3</v>
      </c>
      <c r="N288" s="61">
        <v>0</v>
      </c>
      <c r="O288" s="61">
        <v>661.74099999999999</v>
      </c>
      <c r="P288" s="61">
        <f t="shared" si="37"/>
        <v>661.74099999999999</v>
      </c>
      <c r="Q288" s="65">
        <f t="shared" si="41"/>
        <v>0.22303892308320039</v>
      </c>
    </row>
    <row r="289" spans="1:17" x14ac:dyDescent="0.25">
      <c r="A289" s="84" t="s">
        <v>335</v>
      </c>
      <c r="B289" s="85">
        <v>0</v>
      </c>
      <c r="C289" s="86">
        <v>0</v>
      </c>
      <c r="D289" s="64">
        <f t="shared" si="34"/>
        <v>0</v>
      </c>
      <c r="E289" s="62">
        <f t="shared" si="38"/>
        <v>0</v>
      </c>
      <c r="F289" s="60">
        <v>0</v>
      </c>
      <c r="G289" s="61">
        <v>0</v>
      </c>
      <c r="H289" s="61">
        <f t="shared" si="35"/>
        <v>0</v>
      </c>
      <c r="I289" s="62" t="str">
        <f t="shared" si="39"/>
        <v/>
      </c>
      <c r="J289" s="60">
        <v>0</v>
      </c>
      <c r="K289" s="61">
        <v>0</v>
      </c>
      <c r="L289" s="61">
        <f t="shared" si="36"/>
        <v>0</v>
      </c>
      <c r="M289" s="62">
        <f t="shared" si="40"/>
        <v>0</v>
      </c>
      <c r="N289" s="61">
        <v>0</v>
      </c>
      <c r="O289" s="61">
        <v>0</v>
      </c>
      <c r="P289" s="61">
        <f t="shared" si="37"/>
        <v>0</v>
      </c>
      <c r="Q289" s="65" t="str">
        <f t="shared" si="41"/>
        <v/>
      </c>
    </row>
    <row r="290" spans="1:17" x14ac:dyDescent="0.25">
      <c r="A290" s="84" t="s">
        <v>200</v>
      </c>
      <c r="B290" s="85">
        <v>0</v>
      </c>
      <c r="C290" s="86">
        <v>1.9630000000000001</v>
      </c>
      <c r="D290" s="64">
        <f t="shared" si="34"/>
        <v>1.9630000000000001</v>
      </c>
      <c r="E290" s="62">
        <f t="shared" si="38"/>
        <v>2.3348349485121257E-5</v>
      </c>
      <c r="F290" s="60">
        <v>0</v>
      </c>
      <c r="G290" s="61">
        <v>1.573</v>
      </c>
      <c r="H290" s="61">
        <f t="shared" si="35"/>
        <v>1.573</v>
      </c>
      <c r="I290" s="62">
        <f t="shared" si="39"/>
        <v>0.24793388429752072</v>
      </c>
      <c r="J290" s="60">
        <v>0</v>
      </c>
      <c r="K290" s="61">
        <v>9.6489999999999991</v>
      </c>
      <c r="L290" s="61">
        <f t="shared" si="36"/>
        <v>9.6489999999999991</v>
      </c>
      <c r="M290" s="62">
        <f t="shared" si="40"/>
        <v>1.2854437682972872E-5</v>
      </c>
      <c r="N290" s="61">
        <v>0</v>
      </c>
      <c r="O290" s="61">
        <v>7.8449999999999998</v>
      </c>
      <c r="P290" s="61">
        <f t="shared" si="37"/>
        <v>7.8449999999999998</v>
      </c>
      <c r="Q290" s="65">
        <f t="shared" si="41"/>
        <v>0.22995538559592088</v>
      </c>
    </row>
    <row r="291" spans="1:17" x14ac:dyDescent="0.25">
      <c r="A291" s="84" t="s">
        <v>232</v>
      </c>
      <c r="B291" s="85">
        <v>0</v>
      </c>
      <c r="C291" s="86">
        <v>0</v>
      </c>
      <c r="D291" s="64">
        <f t="shared" si="34"/>
        <v>0</v>
      </c>
      <c r="E291" s="62">
        <f t="shared" si="38"/>
        <v>0</v>
      </c>
      <c r="F291" s="60">
        <v>0</v>
      </c>
      <c r="G291" s="61">
        <v>0</v>
      </c>
      <c r="H291" s="61">
        <f t="shared" si="35"/>
        <v>0</v>
      </c>
      <c r="I291" s="62" t="str">
        <f t="shared" si="39"/>
        <v/>
      </c>
      <c r="J291" s="60">
        <v>0</v>
      </c>
      <c r="K291" s="61">
        <v>0.6</v>
      </c>
      <c r="L291" s="61">
        <f t="shared" si="36"/>
        <v>0.6</v>
      </c>
      <c r="M291" s="62">
        <f t="shared" si="40"/>
        <v>7.9932248002733167E-7</v>
      </c>
      <c r="N291" s="61">
        <v>0</v>
      </c>
      <c r="O291" s="61">
        <v>0</v>
      </c>
      <c r="P291" s="61">
        <f t="shared" si="37"/>
        <v>0</v>
      </c>
      <c r="Q291" s="65" t="str">
        <f t="shared" si="41"/>
        <v/>
      </c>
    </row>
    <row r="292" spans="1:17" x14ac:dyDescent="0.25">
      <c r="A292" s="84" t="s">
        <v>202</v>
      </c>
      <c r="B292" s="85">
        <v>0</v>
      </c>
      <c r="C292" s="86">
        <v>1.786</v>
      </c>
      <c r="D292" s="64">
        <f t="shared" si="34"/>
        <v>1.786</v>
      </c>
      <c r="E292" s="62">
        <f t="shared" si="38"/>
        <v>2.1243072939595807E-5</v>
      </c>
      <c r="F292" s="60">
        <v>0</v>
      </c>
      <c r="G292" s="61">
        <v>2.044</v>
      </c>
      <c r="H292" s="61">
        <f t="shared" si="35"/>
        <v>2.044</v>
      </c>
      <c r="I292" s="62">
        <f t="shared" si="39"/>
        <v>-0.1262230919765166</v>
      </c>
      <c r="J292" s="60">
        <v>0</v>
      </c>
      <c r="K292" s="61">
        <v>11.961</v>
      </c>
      <c r="L292" s="61">
        <f t="shared" si="36"/>
        <v>11.961</v>
      </c>
      <c r="M292" s="62">
        <f t="shared" si="40"/>
        <v>1.5934493639344858E-5</v>
      </c>
      <c r="N292" s="61">
        <v>0</v>
      </c>
      <c r="O292" s="61">
        <v>8.1</v>
      </c>
      <c r="P292" s="61">
        <f t="shared" si="37"/>
        <v>8.1</v>
      </c>
      <c r="Q292" s="65">
        <f t="shared" si="41"/>
        <v>0.47666666666666679</v>
      </c>
    </row>
    <row r="293" spans="1:17" x14ac:dyDescent="0.25">
      <c r="A293" s="84" t="s">
        <v>201</v>
      </c>
      <c r="B293" s="85">
        <v>0</v>
      </c>
      <c r="C293" s="86">
        <v>0</v>
      </c>
      <c r="D293" s="64">
        <f t="shared" si="34"/>
        <v>0</v>
      </c>
      <c r="E293" s="62">
        <f t="shared" si="38"/>
        <v>0</v>
      </c>
      <c r="F293" s="60">
        <v>0</v>
      </c>
      <c r="G293" s="61">
        <v>0.04</v>
      </c>
      <c r="H293" s="61">
        <f t="shared" si="35"/>
        <v>0.04</v>
      </c>
      <c r="I293" s="62">
        <f t="shared" si="39"/>
        <v>-1</v>
      </c>
      <c r="J293" s="60">
        <v>0</v>
      </c>
      <c r="K293" s="61">
        <v>3.1520000000000001</v>
      </c>
      <c r="L293" s="61">
        <f t="shared" si="36"/>
        <v>3.1520000000000001</v>
      </c>
      <c r="M293" s="62">
        <f t="shared" si="40"/>
        <v>4.1991074284102498E-6</v>
      </c>
      <c r="N293" s="61">
        <v>0</v>
      </c>
      <c r="O293" s="61">
        <v>2.2250000000000001</v>
      </c>
      <c r="P293" s="61">
        <f t="shared" si="37"/>
        <v>2.2250000000000001</v>
      </c>
      <c r="Q293" s="65">
        <f t="shared" si="41"/>
        <v>0.41662921348314597</v>
      </c>
    </row>
    <row r="294" spans="1:17" x14ac:dyDescent="0.25">
      <c r="A294" s="84" t="s">
        <v>338</v>
      </c>
      <c r="B294" s="85">
        <v>0</v>
      </c>
      <c r="C294" s="86">
        <v>0</v>
      </c>
      <c r="D294" s="64">
        <f t="shared" si="34"/>
        <v>0</v>
      </c>
      <c r="E294" s="62">
        <f t="shared" si="38"/>
        <v>0</v>
      </c>
      <c r="F294" s="60">
        <v>0</v>
      </c>
      <c r="G294" s="61">
        <v>0</v>
      </c>
      <c r="H294" s="61">
        <f t="shared" si="35"/>
        <v>0</v>
      </c>
      <c r="I294" s="62" t="str">
        <f t="shared" si="39"/>
        <v/>
      </c>
      <c r="J294" s="60">
        <v>0</v>
      </c>
      <c r="K294" s="61">
        <v>0</v>
      </c>
      <c r="L294" s="61">
        <f t="shared" si="36"/>
        <v>0</v>
      </c>
      <c r="M294" s="62">
        <f t="shared" si="40"/>
        <v>0</v>
      </c>
      <c r="N294" s="61">
        <v>0</v>
      </c>
      <c r="O294" s="61">
        <v>0.56000000000000005</v>
      </c>
      <c r="P294" s="61">
        <f t="shared" si="37"/>
        <v>0.56000000000000005</v>
      </c>
      <c r="Q294" s="65">
        <f t="shared" si="41"/>
        <v>-1</v>
      </c>
    </row>
    <row r="295" spans="1:17" x14ac:dyDescent="0.25">
      <c r="A295" s="84" t="s">
        <v>80</v>
      </c>
      <c r="B295" s="85">
        <v>0</v>
      </c>
      <c r="C295" s="86">
        <v>14.260999999999999</v>
      </c>
      <c r="D295" s="64">
        <f t="shared" si="34"/>
        <v>14.260999999999999</v>
      </c>
      <c r="E295" s="62">
        <f t="shared" si="38"/>
        <v>1.6962343963694053E-4</v>
      </c>
      <c r="F295" s="60">
        <v>0</v>
      </c>
      <c r="G295" s="61">
        <v>9.3089999999999993</v>
      </c>
      <c r="H295" s="61">
        <f t="shared" si="35"/>
        <v>9.3089999999999993</v>
      </c>
      <c r="I295" s="62">
        <f t="shared" si="39"/>
        <v>0.53195831990546782</v>
      </c>
      <c r="J295" s="60">
        <v>0</v>
      </c>
      <c r="K295" s="61">
        <v>94.581000000000003</v>
      </c>
      <c r="L295" s="61">
        <f t="shared" si="36"/>
        <v>94.581000000000003</v>
      </c>
      <c r="M295" s="62">
        <f t="shared" si="40"/>
        <v>1.2600119913910843E-4</v>
      </c>
      <c r="N295" s="61">
        <v>0</v>
      </c>
      <c r="O295" s="61">
        <v>42.750999999999998</v>
      </c>
      <c r="P295" s="61">
        <f t="shared" si="37"/>
        <v>42.750999999999998</v>
      </c>
      <c r="Q295" s="65">
        <f t="shared" si="41"/>
        <v>1.2123693013028936</v>
      </c>
    </row>
    <row r="296" spans="1:17" x14ac:dyDescent="0.25">
      <c r="A296" s="84" t="s">
        <v>248</v>
      </c>
      <c r="B296" s="85">
        <v>0</v>
      </c>
      <c r="C296" s="86">
        <v>0</v>
      </c>
      <c r="D296" s="64">
        <f t="shared" si="34"/>
        <v>0</v>
      </c>
      <c r="E296" s="62">
        <f t="shared" si="38"/>
        <v>0</v>
      </c>
      <c r="F296" s="60">
        <v>0</v>
      </c>
      <c r="G296" s="61">
        <v>0</v>
      </c>
      <c r="H296" s="61">
        <f t="shared" si="35"/>
        <v>0</v>
      </c>
      <c r="I296" s="62" t="str">
        <f t="shared" si="39"/>
        <v/>
      </c>
      <c r="J296" s="60">
        <v>0</v>
      </c>
      <c r="K296" s="61">
        <v>0</v>
      </c>
      <c r="L296" s="61">
        <f t="shared" si="36"/>
        <v>0</v>
      </c>
      <c r="M296" s="62">
        <f t="shared" si="40"/>
        <v>0</v>
      </c>
      <c r="N296" s="61">
        <v>0</v>
      </c>
      <c r="O296" s="61">
        <v>0</v>
      </c>
      <c r="P296" s="61">
        <f t="shared" si="37"/>
        <v>0</v>
      </c>
      <c r="Q296" s="65" t="str">
        <f t="shared" si="41"/>
        <v/>
      </c>
    </row>
    <row r="297" spans="1:17" x14ac:dyDescent="0.25">
      <c r="A297" s="84" t="s">
        <v>259</v>
      </c>
      <c r="B297" s="85">
        <v>0</v>
      </c>
      <c r="C297" s="86">
        <v>5.5E-2</v>
      </c>
      <c r="D297" s="64">
        <f t="shared" ref="D297:D331" si="42">C297+B297</f>
        <v>5.5E-2</v>
      </c>
      <c r="E297" s="62">
        <f t="shared" si="38"/>
        <v>6.5418197742316313E-7</v>
      </c>
      <c r="F297" s="60">
        <v>0</v>
      </c>
      <c r="G297" s="61">
        <v>0</v>
      </c>
      <c r="H297" s="61">
        <f t="shared" ref="H297:H331" si="43">G297+F297</f>
        <v>0</v>
      </c>
      <c r="I297" s="62" t="str">
        <f t="shared" si="39"/>
        <v/>
      </c>
      <c r="J297" s="60">
        <v>0</v>
      </c>
      <c r="K297" s="61">
        <v>0.158</v>
      </c>
      <c r="L297" s="61">
        <f t="shared" ref="L297:L331" si="44">K297+J297</f>
        <v>0.158</v>
      </c>
      <c r="M297" s="62">
        <f t="shared" si="40"/>
        <v>2.1048825307386402E-7</v>
      </c>
      <c r="N297" s="61">
        <v>0</v>
      </c>
      <c r="O297" s="61">
        <v>0</v>
      </c>
      <c r="P297" s="61">
        <f t="shared" ref="P297:P331" si="45">O297+N297</f>
        <v>0</v>
      </c>
      <c r="Q297" s="65" t="str">
        <f t="shared" si="41"/>
        <v/>
      </c>
    </row>
    <row r="298" spans="1:17" x14ac:dyDescent="0.25">
      <c r="A298" s="84" t="s">
        <v>139</v>
      </c>
      <c r="B298" s="85">
        <v>0</v>
      </c>
      <c r="C298" s="86">
        <v>4.4130000000000003</v>
      </c>
      <c r="D298" s="64">
        <f t="shared" si="42"/>
        <v>4.4130000000000003</v>
      </c>
      <c r="E298" s="62">
        <f t="shared" si="38"/>
        <v>5.2489183024880345E-5</v>
      </c>
      <c r="F298" s="60">
        <v>0</v>
      </c>
      <c r="G298" s="61">
        <v>5.1539999999999999</v>
      </c>
      <c r="H298" s="61">
        <f t="shared" si="43"/>
        <v>5.1539999999999999</v>
      </c>
      <c r="I298" s="62">
        <f t="shared" si="39"/>
        <v>-0.14377182770663555</v>
      </c>
      <c r="J298" s="60">
        <v>13.305</v>
      </c>
      <c r="K298" s="61">
        <v>42.281999999999996</v>
      </c>
      <c r="L298" s="61">
        <f t="shared" si="44"/>
        <v>55.586999999999996</v>
      </c>
      <c r="M298" s="62">
        <f t="shared" si="40"/>
        <v>7.4053231162132151E-5</v>
      </c>
      <c r="N298" s="61">
        <v>2.96</v>
      </c>
      <c r="O298" s="61">
        <v>39.347000000000001</v>
      </c>
      <c r="P298" s="61">
        <f t="shared" si="45"/>
        <v>42.307000000000002</v>
      </c>
      <c r="Q298" s="65">
        <f t="shared" si="41"/>
        <v>0.31389604557165462</v>
      </c>
    </row>
    <row r="299" spans="1:17" x14ac:dyDescent="0.25">
      <c r="A299" s="84" t="s">
        <v>207</v>
      </c>
      <c r="B299" s="85">
        <v>0</v>
      </c>
      <c r="C299" s="86">
        <v>0</v>
      </c>
      <c r="D299" s="64">
        <f t="shared" si="42"/>
        <v>0</v>
      </c>
      <c r="E299" s="62">
        <f t="shared" si="38"/>
        <v>0</v>
      </c>
      <c r="F299" s="60">
        <v>0</v>
      </c>
      <c r="G299" s="61">
        <v>0</v>
      </c>
      <c r="H299" s="61">
        <f t="shared" si="43"/>
        <v>0</v>
      </c>
      <c r="I299" s="62" t="str">
        <f t="shared" si="39"/>
        <v/>
      </c>
      <c r="J299" s="60">
        <v>1.264</v>
      </c>
      <c r="K299" s="61">
        <v>1.3839999999999999</v>
      </c>
      <c r="L299" s="61">
        <f t="shared" si="44"/>
        <v>2.6479999999999997</v>
      </c>
      <c r="M299" s="62">
        <f t="shared" si="40"/>
        <v>3.5276765451872905E-6</v>
      </c>
      <c r="N299" s="61">
        <v>3.4790000000000001</v>
      </c>
      <c r="O299" s="61">
        <v>1.681</v>
      </c>
      <c r="P299" s="61">
        <f t="shared" si="45"/>
        <v>5.16</v>
      </c>
      <c r="Q299" s="65">
        <f t="shared" si="41"/>
        <v>-0.48682170542635661</v>
      </c>
    </row>
    <row r="300" spans="1:17" x14ac:dyDescent="0.25">
      <c r="A300" s="84" t="s">
        <v>147</v>
      </c>
      <c r="B300" s="85">
        <v>0</v>
      </c>
      <c r="C300" s="86">
        <v>7.0999999999999994E-2</v>
      </c>
      <c r="D300" s="64">
        <f t="shared" si="42"/>
        <v>7.0999999999999994E-2</v>
      </c>
      <c r="E300" s="62">
        <f t="shared" si="38"/>
        <v>8.4448946176444683E-7</v>
      </c>
      <c r="F300" s="60">
        <v>0</v>
      </c>
      <c r="G300" s="61">
        <v>7.0999999999999994E-2</v>
      </c>
      <c r="H300" s="61">
        <f t="shared" si="43"/>
        <v>7.0999999999999994E-2</v>
      </c>
      <c r="I300" s="62">
        <f t="shared" si="39"/>
        <v>0</v>
      </c>
      <c r="J300" s="60">
        <v>0</v>
      </c>
      <c r="K300" s="61">
        <v>4.8470000000000004</v>
      </c>
      <c r="L300" s="61">
        <f t="shared" si="44"/>
        <v>4.8470000000000004</v>
      </c>
      <c r="M300" s="62">
        <f t="shared" si="40"/>
        <v>6.4571934344874618E-6</v>
      </c>
      <c r="N300" s="61">
        <v>0</v>
      </c>
      <c r="O300" s="61">
        <v>5.3239999999999998</v>
      </c>
      <c r="P300" s="61">
        <f t="shared" si="45"/>
        <v>5.3239999999999998</v>
      </c>
      <c r="Q300" s="65">
        <f t="shared" si="41"/>
        <v>-8.9594290007513067E-2</v>
      </c>
    </row>
    <row r="301" spans="1:17" x14ac:dyDescent="0.25">
      <c r="A301" s="84" t="s">
        <v>209</v>
      </c>
      <c r="B301" s="85">
        <v>0</v>
      </c>
      <c r="C301" s="86">
        <v>0</v>
      </c>
      <c r="D301" s="64">
        <f t="shared" si="42"/>
        <v>0</v>
      </c>
      <c r="E301" s="62">
        <f t="shared" si="38"/>
        <v>0</v>
      </c>
      <c r="F301" s="60">
        <v>0</v>
      </c>
      <c r="G301" s="61">
        <v>0</v>
      </c>
      <c r="H301" s="61">
        <f t="shared" si="43"/>
        <v>0</v>
      </c>
      <c r="I301" s="62" t="str">
        <f t="shared" si="39"/>
        <v/>
      </c>
      <c r="J301" s="60">
        <v>0</v>
      </c>
      <c r="K301" s="61">
        <v>1.7470000000000001</v>
      </c>
      <c r="L301" s="61">
        <f t="shared" si="44"/>
        <v>1.7470000000000001</v>
      </c>
      <c r="M301" s="62">
        <f t="shared" si="40"/>
        <v>2.3273606210129144E-6</v>
      </c>
      <c r="N301" s="61">
        <v>0</v>
      </c>
      <c r="O301" s="61">
        <v>0.93799999999999994</v>
      </c>
      <c r="P301" s="61">
        <f t="shared" si="45"/>
        <v>0.93799999999999994</v>
      </c>
      <c r="Q301" s="65">
        <f t="shared" si="41"/>
        <v>0.86247334754797467</v>
      </c>
    </row>
    <row r="302" spans="1:17" x14ac:dyDescent="0.25">
      <c r="A302" s="84" t="s">
        <v>199</v>
      </c>
      <c r="B302" s="85">
        <v>0</v>
      </c>
      <c r="C302" s="86">
        <v>1.1279999999999999</v>
      </c>
      <c r="D302" s="64">
        <f t="shared" si="42"/>
        <v>1.1279999999999999</v>
      </c>
      <c r="E302" s="62">
        <f t="shared" si="38"/>
        <v>1.3416677646060506E-5</v>
      </c>
      <c r="F302" s="60">
        <v>0</v>
      </c>
      <c r="G302" s="61">
        <v>0.54</v>
      </c>
      <c r="H302" s="61">
        <f t="shared" si="43"/>
        <v>0.54</v>
      </c>
      <c r="I302" s="62">
        <f t="shared" si="39"/>
        <v>1.0888888888888886</v>
      </c>
      <c r="J302" s="60">
        <v>0</v>
      </c>
      <c r="K302" s="61">
        <v>4.1989999999999998</v>
      </c>
      <c r="L302" s="61">
        <f t="shared" si="44"/>
        <v>4.1989999999999998</v>
      </c>
      <c r="M302" s="62">
        <f t="shared" si="40"/>
        <v>5.5939251560579431E-6</v>
      </c>
      <c r="N302" s="61">
        <v>0</v>
      </c>
      <c r="O302" s="61">
        <v>2.181</v>
      </c>
      <c r="P302" s="61">
        <f t="shared" si="45"/>
        <v>2.181</v>
      </c>
      <c r="Q302" s="65">
        <f t="shared" si="41"/>
        <v>0.92526364053186594</v>
      </c>
    </row>
    <row r="303" spans="1:17" x14ac:dyDescent="0.25">
      <c r="A303" s="84" t="s">
        <v>275</v>
      </c>
      <c r="B303" s="85">
        <v>0</v>
      </c>
      <c r="C303" s="86">
        <v>0</v>
      </c>
      <c r="D303" s="64">
        <f t="shared" si="42"/>
        <v>0</v>
      </c>
      <c r="E303" s="62">
        <f t="shared" si="38"/>
        <v>0</v>
      </c>
      <c r="F303" s="60">
        <v>0</v>
      </c>
      <c r="G303" s="61">
        <v>0</v>
      </c>
      <c r="H303" s="61">
        <f t="shared" si="43"/>
        <v>0</v>
      </c>
      <c r="I303" s="62" t="str">
        <f t="shared" si="39"/>
        <v/>
      </c>
      <c r="J303" s="60">
        <v>0</v>
      </c>
      <c r="K303" s="61">
        <v>0</v>
      </c>
      <c r="L303" s="61">
        <f t="shared" si="44"/>
        <v>0</v>
      </c>
      <c r="M303" s="62">
        <f t="shared" si="40"/>
        <v>0</v>
      </c>
      <c r="N303" s="61">
        <v>0</v>
      </c>
      <c r="O303" s="61">
        <v>0.15</v>
      </c>
      <c r="P303" s="61">
        <f t="shared" si="45"/>
        <v>0.15</v>
      </c>
      <c r="Q303" s="65">
        <f t="shared" si="41"/>
        <v>-1</v>
      </c>
    </row>
    <row r="304" spans="1:17" x14ac:dyDescent="0.25">
      <c r="A304" s="84" t="s">
        <v>260</v>
      </c>
      <c r="B304" s="85">
        <v>0</v>
      </c>
      <c r="C304" s="86">
        <v>0</v>
      </c>
      <c r="D304" s="64">
        <f t="shared" si="42"/>
        <v>0</v>
      </c>
      <c r="E304" s="62">
        <f t="shared" si="38"/>
        <v>0</v>
      </c>
      <c r="F304" s="60">
        <v>0</v>
      </c>
      <c r="G304" s="61">
        <v>0</v>
      </c>
      <c r="H304" s="61">
        <f t="shared" si="43"/>
        <v>0</v>
      </c>
      <c r="I304" s="62" t="str">
        <f t="shared" si="39"/>
        <v/>
      </c>
      <c r="J304" s="60">
        <v>0</v>
      </c>
      <c r="K304" s="61">
        <v>0.04</v>
      </c>
      <c r="L304" s="61">
        <f t="shared" si="44"/>
        <v>0.04</v>
      </c>
      <c r="M304" s="62">
        <f t="shared" si="40"/>
        <v>5.3288165335155449E-8</v>
      </c>
      <c r="N304" s="61">
        <v>0</v>
      </c>
      <c r="O304" s="61">
        <v>0.57199999999999995</v>
      </c>
      <c r="P304" s="61">
        <f t="shared" si="45"/>
        <v>0.57199999999999995</v>
      </c>
      <c r="Q304" s="65">
        <f t="shared" si="41"/>
        <v>-0.93006993006993011</v>
      </c>
    </row>
    <row r="305" spans="1:17" x14ac:dyDescent="0.25">
      <c r="A305" s="84" t="s">
        <v>203</v>
      </c>
      <c r="B305" s="85">
        <v>0</v>
      </c>
      <c r="C305" s="86">
        <v>3.528</v>
      </c>
      <c r="D305" s="64">
        <f t="shared" si="42"/>
        <v>3.528</v>
      </c>
      <c r="E305" s="62">
        <f t="shared" si="38"/>
        <v>4.1962800297253078E-5</v>
      </c>
      <c r="F305" s="60">
        <v>0</v>
      </c>
      <c r="G305" s="61">
        <v>3.8730000000000002</v>
      </c>
      <c r="H305" s="61">
        <f t="shared" si="43"/>
        <v>3.8730000000000002</v>
      </c>
      <c r="I305" s="62">
        <f t="shared" si="39"/>
        <v>-8.9078233927188277E-2</v>
      </c>
      <c r="J305" s="60">
        <v>0</v>
      </c>
      <c r="K305" s="61">
        <v>29.998999999999999</v>
      </c>
      <c r="L305" s="61">
        <f t="shared" si="44"/>
        <v>29.998999999999999</v>
      </c>
      <c r="M305" s="62">
        <f t="shared" si="40"/>
        <v>3.9964791797233206E-5</v>
      </c>
      <c r="N305" s="61">
        <v>0</v>
      </c>
      <c r="O305" s="61">
        <v>40.256</v>
      </c>
      <c r="P305" s="61">
        <f t="shared" si="45"/>
        <v>40.256</v>
      </c>
      <c r="Q305" s="65">
        <f t="shared" si="41"/>
        <v>-0.25479431637519878</v>
      </c>
    </row>
    <row r="306" spans="1:17" x14ac:dyDescent="0.25">
      <c r="A306" s="84" t="s">
        <v>88</v>
      </c>
      <c r="B306" s="85">
        <v>0</v>
      </c>
      <c r="C306" s="86">
        <v>2.5720000000000001</v>
      </c>
      <c r="D306" s="64">
        <f t="shared" si="42"/>
        <v>2.5720000000000001</v>
      </c>
      <c r="E306" s="62">
        <f t="shared" si="38"/>
        <v>3.059192810786137E-5</v>
      </c>
      <c r="F306" s="60">
        <v>0</v>
      </c>
      <c r="G306" s="61">
        <v>2.1859999999999999</v>
      </c>
      <c r="H306" s="61">
        <f t="shared" si="43"/>
        <v>2.1859999999999999</v>
      </c>
      <c r="I306" s="62">
        <f t="shared" si="39"/>
        <v>0.17657822506861853</v>
      </c>
      <c r="J306" s="60">
        <v>0</v>
      </c>
      <c r="K306" s="61">
        <v>22.053999999999998</v>
      </c>
      <c r="L306" s="61">
        <f t="shared" si="44"/>
        <v>22.053999999999998</v>
      </c>
      <c r="M306" s="62">
        <f t="shared" si="40"/>
        <v>2.9380429957537957E-5</v>
      </c>
      <c r="N306" s="61">
        <v>0</v>
      </c>
      <c r="O306" s="61">
        <v>10.013</v>
      </c>
      <c r="P306" s="61">
        <f t="shared" si="45"/>
        <v>10.013</v>
      </c>
      <c r="Q306" s="65">
        <f t="shared" si="41"/>
        <v>1.2025367022870266</v>
      </c>
    </row>
    <row r="307" spans="1:17" x14ac:dyDescent="0.25">
      <c r="A307" s="84" t="s">
        <v>225</v>
      </c>
      <c r="B307" s="85">
        <v>0</v>
      </c>
      <c r="C307" s="86">
        <v>63.265000000000001</v>
      </c>
      <c r="D307" s="64">
        <f t="shared" si="42"/>
        <v>63.265000000000001</v>
      </c>
      <c r="E307" s="62">
        <f t="shared" si="38"/>
        <v>7.5248768730320755E-4</v>
      </c>
      <c r="F307" s="60">
        <v>0</v>
      </c>
      <c r="G307" s="61">
        <v>31.565000000000001</v>
      </c>
      <c r="H307" s="61">
        <f t="shared" si="43"/>
        <v>31.565000000000001</v>
      </c>
      <c r="I307" s="62">
        <f t="shared" si="39"/>
        <v>1.0042768889592901</v>
      </c>
      <c r="J307" s="60">
        <v>114.6</v>
      </c>
      <c r="K307" s="61">
        <v>65.965000000000003</v>
      </c>
      <c r="L307" s="61">
        <f t="shared" si="44"/>
        <v>180.565</v>
      </c>
      <c r="M307" s="62">
        <f t="shared" si="40"/>
        <v>2.4054943934355858E-4</v>
      </c>
      <c r="N307" s="61">
        <v>0</v>
      </c>
      <c r="O307" s="61">
        <v>34.75</v>
      </c>
      <c r="P307" s="61">
        <f t="shared" si="45"/>
        <v>34.75</v>
      </c>
      <c r="Q307" s="65">
        <f t="shared" si="41"/>
        <v>4.1961151079136689</v>
      </c>
    </row>
    <row r="308" spans="1:17" x14ac:dyDescent="0.25">
      <c r="A308" s="84" t="s">
        <v>159</v>
      </c>
      <c r="B308" s="85">
        <v>0</v>
      </c>
      <c r="C308" s="86">
        <v>1.171</v>
      </c>
      <c r="D308" s="64">
        <f t="shared" si="42"/>
        <v>1.171</v>
      </c>
      <c r="E308" s="62">
        <f t="shared" si="38"/>
        <v>1.3928129010227708E-5</v>
      </c>
      <c r="F308" s="60">
        <v>0</v>
      </c>
      <c r="G308" s="61">
        <v>0.90800000000000003</v>
      </c>
      <c r="H308" s="61">
        <f t="shared" si="43"/>
        <v>0.90800000000000003</v>
      </c>
      <c r="I308" s="62">
        <f t="shared" si="39"/>
        <v>0.2896475770925111</v>
      </c>
      <c r="J308" s="60">
        <v>0</v>
      </c>
      <c r="K308" s="61">
        <v>2.7690000000000001</v>
      </c>
      <c r="L308" s="61">
        <f t="shared" si="44"/>
        <v>2.7690000000000001</v>
      </c>
      <c r="M308" s="62">
        <f t="shared" si="40"/>
        <v>3.6888732453261363E-6</v>
      </c>
      <c r="N308" s="61">
        <v>0</v>
      </c>
      <c r="O308" s="61">
        <v>2.1389999999999998</v>
      </c>
      <c r="P308" s="61">
        <f t="shared" si="45"/>
        <v>2.1389999999999998</v>
      </c>
      <c r="Q308" s="65">
        <f t="shared" si="41"/>
        <v>0.29453015427770013</v>
      </c>
    </row>
    <row r="309" spans="1:17" x14ac:dyDescent="0.25">
      <c r="A309" s="84" t="s">
        <v>204</v>
      </c>
      <c r="B309" s="85">
        <v>0</v>
      </c>
      <c r="C309" s="86">
        <v>0.121</v>
      </c>
      <c r="D309" s="64">
        <f t="shared" si="42"/>
        <v>0.121</v>
      </c>
      <c r="E309" s="62">
        <f t="shared" si="38"/>
        <v>1.4392003503309588E-6</v>
      </c>
      <c r="F309" s="60">
        <v>0</v>
      </c>
      <c r="G309" s="61">
        <v>0.23300000000000001</v>
      </c>
      <c r="H309" s="61">
        <f t="shared" si="43"/>
        <v>0.23300000000000001</v>
      </c>
      <c r="I309" s="62">
        <f t="shared" si="39"/>
        <v>-0.48068669527897001</v>
      </c>
      <c r="J309" s="60">
        <v>0</v>
      </c>
      <c r="K309" s="61">
        <v>2.363</v>
      </c>
      <c r="L309" s="61">
        <f t="shared" si="44"/>
        <v>2.363</v>
      </c>
      <c r="M309" s="62">
        <f t="shared" si="40"/>
        <v>3.1479983671743082E-6</v>
      </c>
      <c r="N309" s="61">
        <v>0</v>
      </c>
      <c r="O309" s="61">
        <v>2.1749999999999998</v>
      </c>
      <c r="P309" s="61">
        <f t="shared" si="45"/>
        <v>2.1749999999999998</v>
      </c>
      <c r="Q309" s="65">
        <f t="shared" si="41"/>
        <v>8.6436781609195545E-2</v>
      </c>
    </row>
    <row r="310" spans="1:17" x14ac:dyDescent="0.25">
      <c r="A310" s="84" t="s">
        <v>161</v>
      </c>
      <c r="B310" s="85">
        <v>0</v>
      </c>
      <c r="C310" s="86">
        <v>4.8000000000000001E-2</v>
      </c>
      <c r="D310" s="64">
        <f t="shared" si="42"/>
        <v>4.8000000000000001E-2</v>
      </c>
      <c r="E310" s="62">
        <f t="shared" si="38"/>
        <v>5.7092245302385143E-7</v>
      </c>
      <c r="F310" s="60">
        <v>0</v>
      </c>
      <c r="G310" s="61">
        <v>6.0999999999999999E-2</v>
      </c>
      <c r="H310" s="61">
        <f t="shared" si="43"/>
        <v>6.0999999999999999E-2</v>
      </c>
      <c r="I310" s="62">
        <f t="shared" si="39"/>
        <v>-0.21311475409836067</v>
      </c>
      <c r="J310" s="60">
        <v>0</v>
      </c>
      <c r="K310" s="61">
        <v>0.158</v>
      </c>
      <c r="L310" s="61">
        <f t="shared" si="44"/>
        <v>0.158</v>
      </c>
      <c r="M310" s="62">
        <f t="shared" si="40"/>
        <v>2.1048825307386402E-7</v>
      </c>
      <c r="N310" s="61">
        <v>0</v>
      </c>
      <c r="O310" s="61">
        <v>0.27500000000000002</v>
      </c>
      <c r="P310" s="61">
        <f t="shared" si="45"/>
        <v>0.27500000000000002</v>
      </c>
      <c r="Q310" s="65">
        <f t="shared" si="41"/>
        <v>-0.42545454545454553</v>
      </c>
    </row>
    <row r="311" spans="1:17" x14ac:dyDescent="0.25">
      <c r="A311" s="84" t="s">
        <v>158</v>
      </c>
      <c r="B311" s="85">
        <v>0</v>
      </c>
      <c r="C311" s="86">
        <v>1.6910000000000001</v>
      </c>
      <c r="D311" s="64">
        <f t="shared" si="42"/>
        <v>1.6910000000000001</v>
      </c>
      <c r="E311" s="62">
        <f t="shared" si="38"/>
        <v>2.0113122251319431E-5</v>
      </c>
      <c r="F311" s="60">
        <v>0</v>
      </c>
      <c r="G311" s="61">
        <v>1.19</v>
      </c>
      <c r="H311" s="61">
        <f t="shared" si="43"/>
        <v>1.19</v>
      </c>
      <c r="I311" s="62">
        <f t="shared" si="39"/>
        <v>0.4210084033613446</v>
      </c>
      <c r="J311" s="60">
        <v>0</v>
      </c>
      <c r="K311" s="61">
        <v>25.396999999999998</v>
      </c>
      <c r="L311" s="61">
        <f t="shared" si="44"/>
        <v>25.396999999999998</v>
      </c>
      <c r="M311" s="62">
        <f t="shared" si="40"/>
        <v>3.3833988375423571E-5</v>
      </c>
      <c r="N311" s="61">
        <v>0</v>
      </c>
      <c r="O311" s="61">
        <v>28.507000000000001</v>
      </c>
      <c r="P311" s="61">
        <f t="shared" si="45"/>
        <v>28.507000000000001</v>
      </c>
      <c r="Q311" s="65">
        <f t="shared" si="41"/>
        <v>-0.10909601150594606</v>
      </c>
    </row>
    <row r="312" spans="1:17" x14ac:dyDescent="0.25">
      <c r="A312" s="84" t="s">
        <v>299</v>
      </c>
      <c r="B312" s="85">
        <v>0</v>
      </c>
      <c r="C312" s="86">
        <v>0</v>
      </c>
      <c r="D312" s="64">
        <f t="shared" si="42"/>
        <v>0</v>
      </c>
      <c r="E312" s="62">
        <f t="shared" si="38"/>
        <v>0</v>
      </c>
      <c r="F312" s="60">
        <v>0</v>
      </c>
      <c r="G312" s="61">
        <v>0</v>
      </c>
      <c r="H312" s="61">
        <f t="shared" si="43"/>
        <v>0</v>
      </c>
      <c r="I312" s="62" t="str">
        <f t="shared" si="39"/>
        <v/>
      </c>
      <c r="J312" s="60">
        <v>0</v>
      </c>
      <c r="K312" s="61">
        <v>7.2999999999999995E-2</v>
      </c>
      <c r="L312" s="61">
        <f t="shared" si="44"/>
        <v>7.2999999999999995E-2</v>
      </c>
      <c r="M312" s="62">
        <f t="shared" si="40"/>
        <v>9.7250901736658691E-8</v>
      </c>
      <c r="N312" s="61">
        <v>0</v>
      </c>
      <c r="O312" s="61">
        <v>0</v>
      </c>
      <c r="P312" s="61">
        <f t="shared" si="45"/>
        <v>0</v>
      </c>
      <c r="Q312" s="65" t="str">
        <f t="shared" si="41"/>
        <v/>
      </c>
    </row>
    <row r="313" spans="1:17" x14ac:dyDescent="0.25">
      <c r="A313" s="84" t="s">
        <v>266</v>
      </c>
      <c r="B313" s="85">
        <v>0</v>
      </c>
      <c r="C313" s="86">
        <v>0.08</v>
      </c>
      <c r="D313" s="64">
        <f t="shared" si="42"/>
        <v>0.08</v>
      </c>
      <c r="E313" s="62">
        <f t="shared" si="38"/>
        <v>9.5153742170641904E-7</v>
      </c>
      <c r="F313" s="60">
        <v>0</v>
      </c>
      <c r="G313" s="61">
        <v>0.03</v>
      </c>
      <c r="H313" s="61">
        <f t="shared" si="43"/>
        <v>0.03</v>
      </c>
      <c r="I313" s="62">
        <f t="shared" si="39"/>
        <v>1.666666666666667</v>
      </c>
      <c r="J313" s="60">
        <v>0</v>
      </c>
      <c r="K313" s="61">
        <v>2.6059999999999999</v>
      </c>
      <c r="L313" s="61">
        <f t="shared" si="44"/>
        <v>2.6059999999999999</v>
      </c>
      <c r="M313" s="62">
        <f t="shared" si="40"/>
        <v>3.4717239715853772E-6</v>
      </c>
      <c r="N313" s="61">
        <v>0</v>
      </c>
      <c r="O313" s="61">
        <v>1.9019999999999999</v>
      </c>
      <c r="P313" s="61">
        <f t="shared" si="45"/>
        <v>1.9019999999999999</v>
      </c>
      <c r="Q313" s="65">
        <f t="shared" si="41"/>
        <v>0.37013669821240791</v>
      </c>
    </row>
    <row r="314" spans="1:17" x14ac:dyDescent="0.25">
      <c r="A314" s="84" t="s">
        <v>82</v>
      </c>
      <c r="B314" s="85">
        <v>0</v>
      </c>
      <c r="C314" s="86">
        <v>1.1040000000000001</v>
      </c>
      <c r="D314" s="64">
        <f t="shared" si="42"/>
        <v>1.1040000000000001</v>
      </c>
      <c r="E314" s="62">
        <f t="shared" si="38"/>
        <v>1.3131216419548584E-5</v>
      </c>
      <c r="F314" s="60">
        <v>0</v>
      </c>
      <c r="G314" s="61">
        <v>0.70899999999999996</v>
      </c>
      <c r="H314" s="61">
        <f t="shared" si="43"/>
        <v>0.70899999999999996</v>
      </c>
      <c r="I314" s="62">
        <f t="shared" si="39"/>
        <v>0.55712270803949249</v>
      </c>
      <c r="J314" s="60">
        <v>0</v>
      </c>
      <c r="K314" s="61">
        <v>6.3810000000000002</v>
      </c>
      <c r="L314" s="61">
        <f t="shared" si="44"/>
        <v>6.3810000000000002</v>
      </c>
      <c r="M314" s="62">
        <f t="shared" si="40"/>
        <v>8.5007945750906735E-6</v>
      </c>
      <c r="N314" s="61">
        <v>0</v>
      </c>
      <c r="O314" s="61">
        <v>2.206</v>
      </c>
      <c r="P314" s="61">
        <f t="shared" si="45"/>
        <v>2.206</v>
      </c>
      <c r="Q314" s="65">
        <f t="shared" si="41"/>
        <v>1.8925657298277425</v>
      </c>
    </row>
    <row r="315" spans="1:17" x14ac:dyDescent="0.25">
      <c r="A315" s="84" t="s">
        <v>152</v>
      </c>
      <c r="B315" s="85">
        <v>0</v>
      </c>
      <c r="C315" s="86">
        <v>7.6890000000000001</v>
      </c>
      <c r="D315" s="64">
        <f t="shared" si="42"/>
        <v>7.6890000000000001</v>
      </c>
      <c r="E315" s="62">
        <f t="shared" si="38"/>
        <v>9.1454640443758203E-5</v>
      </c>
      <c r="F315" s="60">
        <v>0</v>
      </c>
      <c r="G315" s="61">
        <v>6.9109999999999996</v>
      </c>
      <c r="H315" s="61">
        <f t="shared" si="43"/>
        <v>6.9109999999999996</v>
      </c>
      <c r="I315" s="62">
        <f t="shared" si="39"/>
        <v>0.11257415714079011</v>
      </c>
      <c r="J315" s="60">
        <v>9.1999999999999993</v>
      </c>
      <c r="K315" s="61">
        <v>77.957999999999998</v>
      </c>
      <c r="L315" s="61">
        <f t="shared" si="44"/>
        <v>87.158000000000001</v>
      </c>
      <c r="M315" s="62">
        <f t="shared" si="40"/>
        <v>1.1611224785703697E-4</v>
      </c>
      <c r="N315" s="61">
        <v>25.68</v>
      </c>
      <c r="O315" s="61">
        <v>63.252000000000002</v>
      </c>
      <c r="P315" s="61">
        <f t="shared" si="45"/>
        <v>88.932000000000002</v>
      </c>
      <c r="Q315" s="65">
        <f t="shared" si="41"/>
        <v>-1.9947825304727163E-2</v>
      </c>
    </row>
    <row r="316" spans="1:17" x14ac:dyDescent="0.25">
      <c r="A316" s="84" t="s">
        <v>294</v>
      </c>
      <c r="B316" s="85">
        <v>0</v>
      </c>
      <c r="C316" s="86">
        <v>0</v>
      </c>
      <c r="D316" s="64">
        <f t="shared" si="42"/>
        <v>0</v>
      </c>
      <c r="E316" s="62">
        <f t="shared" si="38"/>
        <v>0</v>
      </c>
      <c r="F316" s="60">
        <v>0</v>
      </c>
      <c r="G316" s="61">
        <v>0</v>
      </c>
      <c r="H316" s="61">
        <f t="shared" si="43"/>
        <v>0</v>
      </c>
      <c r="I316" s="62" t="str">
        <f t="shared" si="39"/>
        <v/>
      </c>
      <c r="J316" s="60">
        <v>0</v>
      </c>
      <c r="K316" s="61">
        <v>0</v>
      </c>
      <c r="L316" s="61">
        <f t="shared" si="44"/>
        <v>0</v>
      </c>
      <c r="M316" s="62">
        <f t="shared" si="40"/>
        <v>0</v>
      </c>
      <c r="N316" s="61">
        <v>0</v>
      </c>
      <c r="O316" s="61">
        <v>0</v>
      </c>
      <c r="P316" s="61">
        <f t="shared" si="45"/>
        <v>0</v>
      </c>
      <c r="Q316" s="65" t="str">
        <f t="shared" si="41"/>
        <v/>
      </c>
    </row>
    <row r="317" spans="1:17" x14ac:dyDescent="0.25">
      <c r="A317" s="84" t="s">
        <v>374</v>
      </c>
      <c r="B317" s="85">
        <v>0</v>
      </c>
      <c r="C317" s="86">
        <v>0</v>
      </c>
      <c r="D317" s="64">
        <f t="shared" si="42"/>
        <v>0</v>
      </c>
      <c r="E317" s="62">
        <f t="shared" si="38"/>
        <v>0</v>
      </c>
      <c r="F317" s="60">
        <v>0</v>
      </c>
      <c r="G317" s="61">
        <v>0</v>
      </c>
      <c r="H317" s="61">
        <f t="shared" si="43"/>
        <v>0</v>
      </c>
      <c r="I317" s="62" t="str">
        <f t="shared" si="39"/>
        <v/>
      </c>
      <c r="J317" s="60">
        <v>0</v>
      </c>
      <c r="K317" s="61">
        <v>0</v>
      </c>
      <c r="L317" s="61">
        <f t="shared" si="44"/>
        <v>0</v>
      </c>
      <c r="M317" s="62">
        <f t="shared" si="40"/>
        <v>0</v>
      </c>
      <c r="N317" s="61">
        <v>0</v>
      </c>
      <c r="O317" s="61">
        <v>0</v>
      </c>
      <c r="P317" s="61">
        <f t="shared" si="45"/>
        <v>0</v>
      </c>
      <c r="Q317" s="65" t="str">
        <f t="shared" si="41"/>
        <v/>
      </c>
    </row>
    <row r="318" spans="1:17" x14ac:dyDescent="0.25">
      <c r="A318" s="84" t="s">
        <v>150</v>
      </c>
      <c r="B318" s="85">
        <v>0</v>
      </c>
      <c r="C318" s="86">
        <v>0</v>
      </c>
      <c r="D318" s="64">
        <f t="shared" si="42"/>
        <v>0</v>
      </c>
      <c r="E318" s="62">
        <f t="shared" si="38"/>
        <v>0</v>
      </c>
      <c r="F318" s="60">
        <v>0</v>
      </c>
      <c r="G318" s="61">
        <v>0</v>
      </c>
      <c r="H318" s="61">
        <f t="shared" si="43"/>
        <v>0</v>
      </c>
      <c r="I318" s="62" t="str">
        <f t="shared" si="39"/>
        <v/>
      </c>
      <c r="J318" s="60">
        <v>0</v>
      </c>
      <c r="K318" s="61">
        <v>1.74</v>
      </c>
      <c r="L318" s="61">
        <f t="shared" si="44"/>
        <v>1.74</v>
      </c>
      <c r="M318" s="62">
        <f t="shared" si="40"/>
        <v>2.3180351920792622E-6</v>
      </c>
      <c r="N318" s="61">
        <v>0</v>
      </c>
      <c r="O318" s="61">
        <v>2.266</v>
      </c>
      <c r="P318" s="61">
        <f t="shared" si="45"/>
        <v>2.266</v>
      </c>
      <c r="Q318" s="65">
        <f t="shared" si="41"/>
        <v>-0.23212709620476613</v>
      </c>
    </row>
    <row r="319" spans="1:17" x14ac:dyDescent="0.25">
      <c r="A319" s="84" t="s">
        <v>316</v>
      </c>
      <c r="B319" s="85">
        <v>0</v>
      </c>
      <c r="C319" s="86">
        <v>0</v>
      </c>
      <c r="D319" s="64">
        <f t="shared" si="42"/>
        <v>0</v>
      </c>
      <c r="E319" s="62">
        <f t="shared" si="38"/>
        <v>0</v>
      </c>
      <c r="F319" s="60">
        <v>0</v>
      </c>
      <c r="G319" s="61">
        <v>0</v>
      </c>
      <c r="H319" s="61">
        <f t="shared" si="43"/>
        <v>0</v>
      </c>
      <c r="I319" s="62" t="str">
        <f t="shared" si="39"/>
        <v/>
      </c>
      <c r="J319" s="60">
        <v>0</v>
      </c>
      <c r="K319" s="61">
        <v>0.01</v>
      </c>
      <c r="L319" s="61">
        <f t="shared" si="44"/>
        <v>0.01</v>
      </c>
      <c r="M319" s="62">
        <f t="shared" si="40"/>
        <v>1.3322041333788862E-8</v>
      </c>
      <c r="N319" s="61">
        <v>0</v>
      </c>
      <c r="O319" s="61">
        <v>0</v>
      </c>
      <c r="P319" s="61">
        <f t="shared" si="45"/>
        <v>0</v>
      </c>
      <c r="Q319" s="65" t="str">
        <f t="shared" si="41"/>
        <v/>
      </c>
    </row>
    <row r="320" spans="1:17" x14ac:dyDescent="0.25">
      <c r="A320" s="84" t="s">
        <v>171</v>
      </c>
      <c r="B320" s="85">
        <v>0</v>
      </c>
      <c r="C320" s="86">
        <v>0.26</v>
      </c>
      <c r="D320" s="64">
        <f t="shared" si="42"/>
        <v>0.26</v>
      </c>
      <c r="E320" s="62">
        <f t="shared" si="38"/>
        <v>3.092496620545862E-6</v>
      </c>
      <c r="F320" s="60">
        <v>0</v>
      </c>
      <c r="G320" s="61">
        <v>0.28000000000000003</v>
      </c>
      <c r="H320" s="61">
        <f t="shared" si="43"/>
        <v>0.28000000000000003</v>
      </c>
      <c r="I320" s="62">
        <f t="shared" si="39"/>
        <v>-7.1428571428571508E-2</v>
      </c>
      <c r="J320" s="60">
        <v>1.38</v>
      </c>
      <c r="K320" s="61">
        <v>2.411</v>
      </c>
      <c r="L320" s="61">
        <f t="shared" si="44"/>
        <v>3.7909999999999999</v>
      </c>
      <c r="M320" s="62">
        <f t="shared" si="40"/>
        <v>5.0503858696393577E-6</v>
      </c>
      <c r="N320" s="61">
        <v>0</v>
      </c>
      <c r="O320" s="61">
        <v>4.657</v>
      </c>
      <c r="P320" s="61">
        <f t="shared" si="45"/>
        <v>4.657</v>
      </c>
      <c r="Q320" s="65">
        <f t="shared" si="41"/>
        <v>-0.18595662443633243</v>
      </c>
    </row>
    <row r="321" spans="1:21" x14ac:dyDescent="0.25">
      <c r="A321" s="84" t="s">
        <v>250</v>
      </c>
      <c r="B321" s="85">
        <v>0</v>
      </c>
      <c r="C321" s="86">
        <v>0</v>
      </c>
      <c r="D321" s="64">
        <f t="shared" si="42"/>
        <v>0</v>
      </c>
      <c r="E321" s="62">
        <f t="shared" si="38"/>
        <v>0</v>
      </c>
      <c r="F321" s="60">
        <v>0</v>
      </c>
      <c r="G321" s="61">
        <v>0</v>
      </c>
      <c r="H321" s="61">
        <f t="shared" si="43"/>
        <v>0</v>
      </c>
      <c r="I321" s="62" t="str">
        <f t="shared" si="39"/>
        <v/>
      </c>
      <c r="J321" s="60">
        <v>0</v>
      </c>
      <c r="K321" s="61">
        <v>0</v>
      </c>
      <c r="L321" s="61">
        <f t="shared" si="44"/>
        <v>0</v>
      </c>
      <c r="M321" s="62">
        <f t="shared" si="40"/>
        <v>0</v>
      </c>
      <c r="N321" s="61">
        <v>0</v>
      </c>
      <c r="O321" s="61">
        <v>0</v>
      </c>
      <c r="P321" s="61">
        <f t="shared" si="45"/>
        <v>0</v>
      </c>
      <c r="Q321" s="65" t="str">
        <f t="shared" si="41"/>
        <v/>
      </c>
    </row>
    <row r="322" spans="1:21" x14ac:dyDescent="0.25">
      <c r="A322" s="84" t="s">
        <v>371</v>
      </c>
      <c r="B322" s="85">
        <v>0</v>
      </c>
      <c r="C322" s="86">
        <v>0</v>
      </c>
      <c r="D322" s="64">
        <f t="shared" si="42"/>
        <v>0</v>
      </c>
      <c r="E322" s="62">
        <f t="shared" si="38"/>
        <v>0</v>
      </c>
      <c r="F322" s="60">
        <v>0</v>
      </c>
      <c r="G322" s="61">
        <v>0</v>
      </c>
      <c r="H322" s="61">
        <f t="shared" si="43"/>
        <v>0</v>
      </c>
      <c r="I322" s="62" t="str">
        <f t="shared" si="39"/>
        <v/>
      </c>
      <c r="J322" s="60">
        <v>0</v>
      </c>
      <c r="K322" s="61">
        <v>0</v>
      </c>
      <c r="L322" s="61">
        <f t="shared" si="44"/>
        <v>0</v>
      </c>
      <c r="M322" s="62">
        <f t="shared" si="40"/>
        <v>0</v>
      </c>
      <c r="N322" s="61">
        <v>0</v>
      </c>
      <c r="O322" s="61">
        <v>0.02</v>
      </c>
      <c r="P322" s="61">
        <f t="shared" si="45"/>
        <v>0.02</v>
      </c>
      <c r="Q322" s="65">
        <f t="shared" si="41"/>
        <v>-1</v>
      </c>
    </row>
    <row r="323" spans="1:21" x14ac:dyDescent="0.25">
      <c r="A323" s="84" t="s">
        <v>295</v>
      </c>
      <c r="B323" s="85">
        <v>0</v>
      </c>
      <c r="C323" s="86">
        <v>0</v>
      </c>
      <c r="D323" s="64">
        <f t="shared" si="42"/>
        <v>0</v>
      </c>
      <c r="E323" s="62">
        <f t="shared" si="38"/>
        <v>0</v>
      </c>
      <c r="F323" s="60">
        <v>0</v>
      </c>
      <c r="G323" s="61">
        <v>0</v>
      </c>
      <c r="H323" s="61">
        <f t="shared" si="43"/>
        <v>0</v>
      </c>
      <c r="I323" s="62" t="str">
        <f t="shared" si="39"/>
        <v/>
      </c>
      <c r="J323" s="60">
        <v>0</v>
      </c>
      <c r="K323" s="61">
        <v>0.22</v>
      </c>
      <c r="L323" s="61">
        <f t="shared" si="44"/>
        <v>0.22</v>
      </c>
      <c r="M323" s="62">
        <f t="shared" si="40"/>
        <v>2.9308490934335496E-7</v>
      </c>
      <c r="N323" s="61">
        <v>0</v>
      </c>
      <c r="O323" s="61">
        <v>3.0000000000000001E-3</v>
      </c>
      <c r="P323" s="61">
        <f t="shared" si="45"/>
        <v>3.0000000000000001E-3</v>
      </c>
      <c r="Q323" s="65">
        <f t="shared" si="41"/>
        <v>72.333333333333329</v>
      </c>
    </row>
    <row r="324" spans="1:21" x14ac:dyDescent="0.25">
      <c r="A324" s="84" t="s">
        <v>134</v>
      </c>
      <c r="B324" s="85">
        <v>0</v>
      </c>
      <c r="C324" s="86">
        <v>0.123</v>
      </c>
      <c r="D324" s="64">
        <f t="shared" si="42"/>
        <v>0.123</v>
      </c>
      <c r="E324" s="62">
        <f t="shared" si="38"/>
        <v>1.4629887858736193E-6</v>
      </c>
      <c r="F324" s="60">
        <v>0</v>
      </c>
      <c r="G324" s="61">
        <v>0.13800000000000001</v>
      </c>
      <c r="H324" s="61">
        <f t="shared" si="43"/>
        <v>0.13800000000000001</v>
      </c>
      <c r="I324" s="62">
        <f t="shared" si="39"/>
        <v>-0.10869565217391308</v>
      </c>
      <c r="J324" s="60">
        <v>0</v>
      </c>
      <c r="K324" s="61">
        <v>2.1160000000000001</v>
      </c>
      <c r="L324" s="61">
        <f t="shared" si="44"/>
        <v>2.1160000000000001</v>
      </c>
      <c r="M324" s="62">
        <f t="shared" si="40"/>
        <v>2.8189439462297236E-6</v>
      </c>
      <c r="N324" s="61">
        <v>0</v>
      </c>
      <c r="O324" s="61">
        <v>3.4020000000000001</v>
      </c>
      <c r="P324" s="61">
        <f t="shared" si="45"/>
        <v>3.4020000000000001</v>
      </c>
      <c r="Q324" s="65">
        <f t="shared" si="41"/>
        <v>-0.37801293356848908</v>
      </c>
    </row>
    <row r="325" spans="1:21" x14ac:dyDescent="0.25">
      <c r="A325" s="84" t="s">
        <v>154</v>
      </c>
      <c r="B325" s="85">
        <v>0</v>
      </c>
      <c r="C325" s="86">
        <v>0.21</v>
      </c>
      <c r="D325" s="64">
        <f t="shared" si="42"/>
        <v>0.21</v>
      </c>
      <c r="E325" s="62">
        <f t="shared" si="38"/>
        <v>2.4977857319793497E-6</v>
      </c>
      <c r="F325" s="60">
        <v>0</v>
      </c>
      <c r="G325" s="61">
        <v>0.107</v>
      </c>
      <c r="H325" s="61">
        <f t="shared" si="43"/>
        <v>0.107</v>
      </c>
      <c r="I325" s="62">
        <f t="shared" si="39"/>
        <v>0.96261682242990654</v>
      </c>
      <c r="J325" s="60">
        <v>0</v>
      </c>
      <c r="K325" s="61">
        <v>1.621</v>
      </c>
      <c r="L325" s="61">
        <f t="shared" si="44"/>
        <v>1.621</v>
      </c>
      <c r="M325" s="62">
        <f t="shared" si="40"/>
        <v>2.1595029002071747E-6</v>
      </c>
      <c r="N325" s="61">
        <v>0</v>
      </c>
      <c r="O325" s="61">
        <v>0.60099999999999998</v>
      </c>
      <c r="P325" s="61">
        <f t="shared" si="45"/>
        <v>0.60099999999999998</v>
      </c>
      <c r="Q325" s="65">
        <f t="shared" si="41"/>
        <v>1.6971713810316142</v>
      </c>
    </row>
    <row r="326" spans="1:21" x14ac:dyDescent="0.25">
      <c r="A326" s="84" t="s">
        <v>304</v>
      </c>
      <c r="B326" s="85">
        <v>0</v>
      </c>
      <c r="C326" s="86">
        <v>0</v>
      </c>
      <c r="D326" s="64">
        <f t="shared" si="42"/>
        <v>0</v>
      </c>
      <c r="E326" s="62">
        <f t="shared" si="38"/>
        <v>0</v>
      </c>
      <c r="F326" s="60">
        <v>0</v>
      </c>
      <c r="G326" s="61">
        <v>0</v>
      </c>
      <c r="H326" s="61">
        <f t="shared" si="43"/>
        <v>0</v>
      </c>
      <c r="I326" s="62" t="str">
        <f t="shared" si="39"/>
        <v/>
      </c>
      <c r="J326" s="60">
        <v>0</v>
      </c>
      <c r="K326" s="61">
        <v>0</v>
      </c>
      <c r="L326" s="61">
        <f t="shared" si="44"/>
        <v>0</v>
      </c>
      <c r="M326" s="62">
        <f t="shared" si="40"/>
        <v>0</v>
      </c>
      <c r="N326" s="61">
        <v>0</v>
      </c>
      <c r="O326" s="61">
        <v>0.95499999999999996</v>
      </c>
      <c r="P326" s="61">
        <f t="shared" si="45"/>
        <v>0.95499999999999996</v>
      </c>
      <c r="Q326" s="65">
        <f t="shared" si="41"/>
        <v>-1</v>
      </c>
    </row>
    <row r="327" spans="1:21" x14ac:dyDescent="0.25">
      <c r="A327" s="84" t="s">
        <v>241</v>
      </c>
      <c r="B327" s="85">
        <v>0</v>
      </c>
      <c r="C327" s="86">
        <v>0</v>
      </c>
      <c r="D327" s="64">
        <f t="shared" si="42"/>
        <v>0</v>
      </c>
      <c r="E327" s="62">
        <f t="shared" si="38"/>
        <v>0</v>
      </c>
      <c r="F327" s="60">
        <v>0</v>
      </c>
      <c r="G327" s="61">
        <v>0</v>
      </c>
      <c r="H327" s="61">
        <f t="shared" si="43"/>
        <v>0</v>
      </c>
      <c r="I327" s="62" t="str">
        <f t="shared" si="39"/>
        <v/>
      </c>
      <c r="J327" s="60">
        <v>0</v>
      </c>
      <c r="K327" s="61">
        <v>0.125</v>
      </c>
      <c r="L327" s="61">
        <f t="shared" si="44"/>
        <v>0.125</v>
      </c>
      <c r="M327" s="62">
        <f t="shared" si="40"/>
        <v>1.6652551667236079E-7</v>
      </c>
      <c r="N327" s="61">
        <v>0</v>
      </c>
      <c r="O327" s="61">
        <v>0</v>
      </c>
      <c r="P327" s="61">
        <f t="shared" si="45"/>
        <v>0</v>
      </c>
      <c r="Q327" s="65" t="str">
        <f t="shared" si="41"/>
        <v/>
      </c>
    </row>
    <row r="328" spans="1:21" x14ac:dyDescent="0.25">
      <c r="A328" s="84" t="s">
        <v>119</v>
      </c>
      <c r="B328" s="85">
        <v>0</v>
      </c>
      <c r="C328" s="86">
        <v>1.1180000000000001</v>
      </c>
      <c r="D328" s="64">
        <f t="shared" si="42"/>
        <v>1.1180000000000001</v>
      </c>
      <c r="E328" s="62">
        <f t="shared" si="38"/>
        <v>1.3297735468347207E-5</v>
      </c>
      <c r="F328" s="60">
        <v>0</v>
      </c>
      <c r="G328" s="61">
        <v>0.84199999999999997</v>
      </c>
      <c r="H328" s="61">
        <f t="shared" si="43"/>
        <v>0.84199999999999997</v>
      </c>
      <c r="I328" s="62">
        <f t="shared" si="39"/>
        <v>0.32779097387173417</v>
      </c>
      <c r="J328" s="60">
        <v>0</v>
      </c>
      <c r="K328" s="61">
        <v>9.8230000000000004</v>
      </c>
      <c r="L328" s="61">
        <f t="shared" si="44"/>
        <v>9.8230000000000004</v>
      </c>
      <c r="M328" s="62">
        <f t="shared" si="40"/>
        <v>1.30862412021808E-5</v>
      </c>
      <c r="N328" s="61">
        <v>0</v>
      </c>
      <c r="O328" s="61">
        <v>13.997999999999999</v>
      </c>
      <c r="P328" s="61">
        <f t="shared" si="45"/>
        <v>13.997999999999999</v>
      </c>
      <c r="Q328" s="65">
        <f t="shared" si="41"/>
        <v>-0.2982568938419774</v>
      </c>
    </row>
    <row r="329" spans="1:21" x14ac:dyDescent="0.25">
      <c r="A329" s="84" t="s">
        <v>364</v>
      </c>
      <c r="B329" s="85">
        <v>0</v>
      </c>
      <c r="C329" s="86">
        <v>0</v>
      </c>
      <c r="D329" s="64">
        <f t="shared" si="42"/>
        <v>0</v>
      </c>
      <c r="E329" s="62">
        <f t="shared" ref="E329:E331" si="46">IFERROR(D329/$D$7,"")</f>
        <v>0</v>
      </c>
      <c r="F329" s="60">
        <v>0</v>
      </c>
      <c r="G329" s="61">
        <v>0</v>
      </c>
      <c r="H329" s="61">
        <f t="shared" si="43"/>
        <v>0</v>
      </c>
      <c r="I329" s="62" t="str">
        <f t="shared" ref="I329:I331" si="47">IFERROR(D329/H329-1,"")</f>
        <v/>
      </c>
      <c r="J329" s="60">
        <v>27.7</v>
      </c>
      <c r="K329" s="61">
        <v>0</v>
      </c>
      <c r="L329" s="61">
        <f t="shared" si="44"/>
        <v>27.7</v>
      </c>
      <c r="M329" s="62">
        <f t="shared" ref="M329:M331" si="48">IFERROR(L329/$L$7,"")</f>
        <v>3.690205449459515E-5</v>
      </c>
      <c r="N329" s="61">
        <v>0</v>
      </c>
      <c r="O329" s="61">
        <v>7.5</v>
      </c>
      <c r="P329" s="61">
        <f t="shared" si="45"/>
        <v>7.5</v>
      </c>
      <c r="Q329" s="65">
        <f t="shared" ref="Q329:Q331" si="49">IFERROR(L329/P329-1,"")</f>
        <v>2.6933333333333334</v>
      </c>
    </row>
    <row r="330" spans="1:21" x14ac:dyDescent="0.25">
      <c r="A330" s="84" t="s">
        <v>221</v>
      </c>
      <c r="B330" s="85">
        <v>0</v>
      </c>
      <c r="C330" s="86">
        <v>5.5410000000000004</v>
      </c>
      <c r="D330" s="64">
        <f t="shared" si="42"/>
        <v>5.5410000000000004</v>
      </c>
      <c r="E330" s="62">
        <f t="shared" si="46"/>
        <v>6.5905860670940848E-5</v>
      </c>
      <c r="F330" s="60">
        <v>0</v>
      </c>
      <c r="G330" s="61">
        <v>4.5579999999999998</v>
      </c>
      <c r="H330" s="61">
        <f t="shared" si="43"/>
        <v>4.5579999999999998</v>
      </c>
      <c r="I330" s="62">
        <f t="shared" si="47"/>
        <v>0.21566476524791578</v>
      </c>
      <c r="J330" s="60">
        <v>8.798</v>
      </c>
      <c r="K330" s="61">
        <v>26.527999999999999</v>
      </c>
      <c r="L330" s="61">
        <f t="shared" si="44"/>
        <v>35.326000000000001</v>
      </c>
      <c r="M330" s="62">
        <f t="shared" si="48"/>
        <v>4.7061443215742538E-5</v>
      </c>
      <c r="N330" s="61">
        <v>22.542000000000002</v>
      </c>
      <c r="O330" s="61">
        <v>52.741</v>
      </c>
      <c r="P330" s="61">
        <f t="shared" si="45"/>
        <v>75.283000000000001</v>
      </c>
      <c r="Q330" s="65">
        <f t="shared" si="49"/>
        <v>-0.53075727587901644</v>
      </c>
    </row>
    <row r="331" spans="1:21" s="138" customFormat="1" ht="15.75" thickBot="1" x14ac:dyDescent="0.3">
      <c r="A331" s="87" t="s">
        <v>321</v>
      </c>
      <c r="B331" s="88">
        <v>0</v>
      </c>
      <c r="C331" s="135">
        <v>0</v>
      </c>
      <c r="D331" s="71">
        <f t="shared" si="42"/>
        <v>0</v>
      </c>
      <c r="E331" s="69">
        <f t="shared" si="46"/>
        <v>0</v>
      </c>
      <c r="F331" s="67">
        <v>0</v>
      </c>
      <c r="G331" s="68">
        <v>0</v>
      </c>
      <c r="H331" s="68">
        <f t="shared" si="43"/>
        <v>0</v>
      </c>
      <c r="I331" s="69" t="str">
        <f t="shared" si="47"/>
        <v/>
      </c>
      <c r="J331" s="67">
        <v>0</v>
      </c>
      <c r="K331" s="68">
        <v>0</v>
      </c>
      <c r="L331" s="68">
        <f t="shared" si="44"/>
        <v>0</v>
      </c>
      <c r="M331" s="69">
        <f t="shared" si="48"/>
        <v>0</v>
      </c>
      <c r="N331" s="68">
        <v>0</v>
      </c>
      <c r="O331" s="68">
        <v>0.11600000000000001</v>
      </c>
      <c r="P331" s="68">
        <f t="shared" si="45"/>
        <v>0.11600000000000001</v>
      </c>
      <c r="Q331" s="72">
        <f t="shared" si="49"/>
        <v>-1</v>
      </c>
      <c r="R331" s="136"/>
      <c r="S331" s="137"/>
      <c r="T331" s="137"/>
      <c r="U331" s="137"/>
    </row>
    <row r="332" spans="1:21" ht="15.75" thickTop="1" x14ac:dyDescent="0.25"/>
  </sheetData>
  <mergeCells count="12">
    <mergeCell ref="J5:L5"/>
    <mergeCell ref="M5:M6"/>
    <mergeCell ref="N5:P5"/>
    <mergeCell ref="Q5:Q6"/>
    <mergeCell ref="A3:R3"/>
    <mergeCell ref="A4:A6"/>
    <mergeCell ref="B4:I4"/>
    <mergeCell ref="J4:Q4"/>
    <mergeCell ref="B5:D5"/>
    <mergeCell ref="E5:E6"/>
    <mergeCell ref="F5:H5"/>
    <mergeCell ref="I5:I6"/>
  </mergeCells>
  <conditionalFormatting sqref="Q332:Q65527 I332:I65527">
    <cfRule type="cellIs" dxfId="33" priority="12" stopIfTrue="1" operator="lessThan">
      <formula>0</formula>
    </cfRule>
  </conditionalFormatting>
  <conditionalFormatting sqref="I7:I17 Q7:Q17 Q19:Q63 I19:I63">
    <cfRule type="cellIs" dxfId="32" priority="13" stopIfTrue="1" operator="lessThan">
      <formula>0</formula>
    </cfRule>
    <cfRule type="cellIs" dxfId="31" priority="14" stopIfTrue="1" operator="greaterThanOrEqual">
      <formula>0</formula>
    </cfRule>
  </conditionalFormatting>
  <conditionalFormatting sqref="Q4:Q6 I4">
    <cfRule type="cellIs" dxfId="30" priority="11" stopIfTrue="1" operator="lessThan">
      <formula>0</formula>
    </cfRule>
  </conditionalFormatting>
  <conditionalFormatting sqref="I5:I6">
    <cfRule type="cellIs" dxfId="29" priority="10" stopIfTrue="1" operator="lessThan">
      <formula>0</formula>
    </cfRule>
  </conditionalFormatting>
  <conditionalFormatting sqref="I18 Q18">
    <cfRule type="cellIs" dxfId="28" priority="8" stopIfTrue="1" operator="lessThan">
      <formula>0</formula>
    </cfRule>
    <cfRule type="cellIs" dxfId="27" priority="9" stopIfTrue="1" operator="greaterThanOrEqual">
      <formula>0</formula>
    </cfRule>
  </conditionalFormatting>
  <conditionalFormatting sqref="J3 R3">
    <cfRule type="cellIs" dxfId="26" priority="7" stopIfTrue="1" operator="lessThan">
      <formula>0</formula>
    </cfRule>
  </conditionalFormatting>
  <conditionalFormatting sqref="I64:I172 Q64:Q172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conditionalFormatting sqref="I173:I228 Q173:Q228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I229:I331 Q229:Q331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2"/>
  <sheetViews>
    <sheetView zoomScale="90" zoomScaleNormal="90" workbookViewId="0"/>
  </sheetViews>
  <sheetFormatPr baseColWidth="10" defaultRowHeight="15" x14ac:dyDescent="0.25"/>
  <cols>
    <col min="1" max="1" width="39" style="44" customWidth="1"/>
    <col min="2" max="2" width="12.42578125" style="44" bestFit="1" customWidth="1"/>
    <col min="3" max="3" width="15" style="44" customWidth="1"/>
    <col min="4" max="4" width="12.42578125" style="44" bestFit="1" customWidth="1"/>
    <col min="5" max="5" width="10.7109375" style="44" bestFit="1" customWidth="1"/>
    <col min="6" max="6" width="12.42578125" style="44" bestFit="1" customWidth="1"/>
    <col min="7" max="7" width="14.7109375" style="44" customWidth="1"/>
    <col min="8" max="8" width="12.42578125" style="44" bestFit="1" customWidth="1"/>
    <col min="9" max="9" width="9.5703125" style="44" customWidth="1"/>
    <col min="10" max="10" width="14.140625" style="44" bestFit="1" customWidth="1"/>
    <col min="11" max="11" width="15.42578125" style="44" customWidth="1"/>
    <col min="12" max="12" width="14.28515625" style="44" customWidth="1"/>
    <col min="13" max="13" width="10.7109375" style="44" bestFit="1" customWidth="1"/>
    <col min="14" max="14" width="14.140625" style="44" bestFit="1" customWidth="1"/>
    <col min="15" max="15" width="15.140625" style="44" customWidth="1"/>
    <col min="16" max="16" width="16.28515625" style="44" customWidth="1"/>
    <col min="17" max="17" width="10" style="44" bestFit="1" customWidth="1"/>
    <col min="18" max="19" width="11.42578125" style="44"/>
  </cols>
  <sheetData>
    <row r="1" spans="1:19" ht="15.75" x14ac:dyDescent="0.25">
      <c r="A1" s="89" t="s">
        <v>25</v>
      </c>
    </row>
    <row r="2" spans="1:19" ht="15.75" thickBot="1" x14ac:dyDescent="0.3"/>
    <row r="3" spans="1:19" ht="21.75" thickTop="1" thickBot="1" x14ac:dyDescent="0.3">
      <c r="A3" s="241" t="s">
        <v>121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</row>
    <row r="4" spans="1:19" ht="15.75" thickBot="1" x14ac:dyDescent="0.3">
      <c r="A4" s="223" t="s">
        <v>39</v>
      </c>
      <c r="B4" s="202" t="s">
        <v>40</v>
      </c>
      <c r="C4" s="203"/>
      <c r="D4" s="203"/>
      <c r="E4" s="203"/>
      <c r="F4" s="203"/>
      <c r="G4" s="203"/>
      <c r="H4" s="203"/>
      <c r="I4" s="204"/>
      <c r="J4" s="202" t="s">
        <v>41</v>
      </c>
      <c r="K4" s="203"/>
      <c r="L4" s="203"/>
      <c r="M4" s="203"/>
      <c r="N4" s="203"/>
      <c r="O4" s="203"/>
      <c r="P4" s="203"/>
      <c r="Q4" s="243"/>
    </row>
    <row r="5" spans="1:19" ht="16.5" x14ac:dyDescent="0.25">
      <c r="A5" s="224"/>
      <c r="B5" s="227">
        <v>43678</v>
      </c>
      <c r="C5" s="228"/>
      <c r="D5" s="228"/>
      <c r="E5" s="184" t="s">
        <v>42</v>
      </c>
      <c r="F5" s="227">
        <v>43313</v>
      </c>
      <c r="G5" s="228"/>
      <c r="H5" s="228"/>
      <c r="I5" s="199" t="s">
        <v>43</v>
      </c>
      <c r="J5" s="219" t="s">
        <v>129</v>
      </c>
      <c r="K5" s="220"/>
      <c r="L5" s="220"/>
      <c r="M5" s="184" t="s">
        <v>42</v>
      </c>
      <c r="N5" s="219" t="s">
        <v>130</v>
      </c>
      <c r="O5" s="220"/>
      <c r="P5" s="220"/>
      <c r="Q5" s="221" t="s">
        <v>43</v>
      </c>
      <c r="R5" s="90"/>
      <c r="S5" s="90"/>
    </row>
    <row r="6" spans="1:19" ht="29.25" thickBot="1" x14ac:dyDescent="0.3">
      <c r="A6" s="225"/>
      <c r="B6" s="91" t="s">
        <v>122</v>
      </c>
      <c r="C6" s="92" t="s">
        <v>123</v>
      </c>
      <c r="D6" s="92" t="s">
        <v>46</v>
      </c>
      <c r="E6" s="185"/>
      <c r="F6" s="91" t="s">
        <v>122</v>
      </c>
      <c r="G6" s="92" t="s">
        <v>123</v>
      </c>
      <c r="H6" s="92" t="s">
        <v>46</v>
      </c>
      <c r="I6" s="200"/>
      <c r="J6" s="91" t="s">
        <v>122</v>
      </c>
      <c r="K6" s="92" t="s">
        <v>123</v>
      </c>
      <c r="L6" s="92" t="s">
        <v>46</v>
      </c>
      <c r="M6" s="185"/>
      <c r="N6" s="91" t="s">
        <v>122</v>
      </c>
      <c r="O6" s="92" t="s">
        <v>123</v>
      </c>
      <c r="P6" s="92" t="s">
        <v>46</v>
      </c>
      <c r="Q6" s="222"/>
      <c r="R6" s="74"/>
      <c r="S6" s="74"/>
    </row>
    <row r="7" spans="1:19" ht="18.75" thickTop="1" thickBot="1" x14ac:dyDescent="0.35">
      <c r="A7" s="93" t="s">
        <v>47</v>
      </c>
      <c r="B7" s="94">
        <f>SUM(B8:B491)</f>
        <v>5196218</v>
      </c>
      <c r="C7" s="95">
        <f>SUM(C8:C491)</f>
        <v>1233085</v>
      </c>
      <c r="D7" s="96">
        <f t="shared" ref="D7:D26" si="0">C7+B7</f>
        <v>6429303</v>
      </c>
      <c r="E7" s="97">
        <f t="shared" ref="E7:E26" si="1">D7/$D$7</f>
        <v>1</v>
      </c>
      <c r="F7" s="94">
        <f>SUM(F8:F491)</f>
        <v>4849919</v>
      </c>
      <c r="G7" s="95">
        <f>SUM(G8:G491)</f>
        <v>1231768</v>
      </c>
      <c r="H7" s="96">
        <f t="shared" ref="H7:H26" si="2">G7+F7</f>
        <v>6081687</v>
      </c>
      <c r="I7" s="97">
        <f>IFERROR(D7/H7-1,"")</f>
        <v>5.7157824794337397E-2</v>
      </c>
      <c r="J7" s="94">
        <f>SUM(J8:J491)</f>
        <v>44477227</v>
      </c>
      <c r="K7" s="95">
        <f>SUM(K8:K491)</f>
        <v>11939715</v>
      </c>
      <c r="L7" s="96">
        <f t="shared" ref="L7:L26" si="3">K7+J7</f>
        <v>56416942</v>
      </c>
      <c r="M7" s="97">
        <f t="shared" ref="M7:M26" si="4">L7/$L$7</f>
        <v>1</v>
      </c>
      <c r="N7" s="94">
        <f>SUM(N8:N491)</f>
        <v>39598354</v>
      </c>
      <c r="O7" s="95">
        <f>SUM(O8:O491)</f>
        <v>11365087</v>
      </c>
      <c r="P7" s="96">
        <f t="shared" ref="P7:P26" si="5">O7+N7</f>
        <v>50963441</v>
      </c>
      <c r="Q7" s="98">
        <f>IFERROR(L7/P7-1,"")</f>
        <v>0.10700810017910678</v>
      </c>
      <c r="R7" s="79"/>
      <c r="S7" s="79"/>
    </row>
    <row r="8" spans="1:19" ht="17.25" thickTop="1" x14ac:dyDescent="0.3">
      <c r="A8" s="99" t="s">
        <v>48</v>
      </c>
      <c r="B8" s="100">
        <v>2060653</v>
      </c>
      <c r="C8" s="101">
        <v>906416</v>
      </c>
      <c r="D8" s="101">
        <f t="shared" si="0"/>
        <v>2967069</v>
      </c>
      <c r="E8" s="102">
        <f t="shared" si="1"/>
        <v>0.46149154892839861</v>
      </c>
      <c r="F8" s="100">
        <v>1920491</v>
      </c>
      <c r="G8" s="101">
        <v>902639</v>
      </c>
      <c r="H8" s="101">
        <f t="shared" si="2"/>
        <v>2823130</v>
      </c>
      <c r="I8" s="102">
        <f t="shared" ref="I8:I71" si="6">IFERROR(D8/H8-1,"")</f>
        <v>5.0985608172489316E-2</v>
      </c>
      <c r="J8" s="100">
        <v>17337861</v>
      </c>
      <c r="K8" s="101">
        <v>8583579</v>
      </c>
      <c r="L8" s="101">
        <f t="shared" si="3"/>
        <v>25921440</v>
      </c>
      <c r="M8" s="102">
        <f t="shared" si="4"/>
        <v>0.45946198218258621</v>
      </c>
      <c r="N8" s="101">
        <v>15940835</v>
      </c>
      <c r="O8" s="101">
        <v>8271103</v>
      </c>
      <c r="P8" s="101">
        <f t="shared" si="5"/>
        <v>24211938</v>
      </c>
      <c r="Q8" s="103">
        <f t="shared" ref="Q8:Q71" si="7">IFERROR(L8/P8-1,"")</f>
        <v>7.0605748288303127E-2</v>
      </c>
      <c r="R8" s="83"/>
      <c r="S8" s="83"/>
    </row>
    <row r="9" spans="1:19" ht="16.5" x14ac:dyDescent="0.3">
      <c r="A9" s="104" t="s">
        <v>49</v>
      </c>
      <c r="B9" s="105">
        <v>627150</v>
      </c>
      <c r="C9" s="106">
        <v>124936</v>
      </c>
      <c r="D9" s="106">
        <f t="shared" si="0"/>
        <v>752086</v>
      </c>
      <c r="E9" s="107">
        <f t="shared" si="1"/>
        <v>0.11697784347696788</v>
      </c>
      <c r="F9" s="105">
        <v>592286</v>
      </c>
      <c r="G9" s="106">
        <v>124092</v>
      </c>
      <c r="H9" s="106">
        <f t="shared" si="2"/>
        <v>716378</v>
      </c>
      <c r="I9" s="107">
        <f t="shared" si="6"/>
        <v>4.9845193459318926E-2</v>
      </c>
      <c r="J9" s="105">
        <v>5444672</v>
      </c>
      <c r="K9" s="106">
        <v>1297248</v>
      </c>
      <c r="L9" s="106">
        <f t="shared" si="3"/>
        <v>6741920</v>
      </c>
      <c r="M9" s="107">
        <f t="shared" si="4"/>
        <v>0.11950169153088801</v>
      </c>
      <c r="N9" s="106">
        <v>4608594</v>
      </c>
      <c r="O9" s="106">
        <v>1162236</v>
      </c>
      <c r="P9" s="106">
        <f t="shared" si="5"/>
        <v>5770830</v>
      </c>
      <c r="Q9" s="108">
        <f t="shared" si="7"/>
        <v>0.16827562066461854</v>
      </c>
      <c r="R9" s="83"/>
      <c r="S9" s="83"/>
    </row>
    <row r="10" spans="1:19" ht="16.5" x14ac:dyDescent="0.3">
      <c r="A10" s="104" t="s">
        <v>50</v>
      </c>
      <c r="B10" s="105">
        <v>410794</v>
      </c>
      <c r="C10" s="106">
        <v>68759</v>
      </c>
      <c r="D10" s="106">
        <f t="shared" si="0"/>
        <v>479553</v>
      </c>
      <c r="E10" s="107">
        <f t="shared" si="1"/>
        <v>7.4588645145515775E-2</v>
      </c>
      <c r="F10" s="105">
        <v>373310</v>
      </c>
      <c r="G10" s="106">
        <v>67464</v>
      </c>
      <c r="H10" s="106">
        <f t="shared" si="2"/>
        <v>440774</v>
      </c>
      <c r="I10" s="107">
        <f t="shared" si="6"/>
        <v>8.7979327274294805E-2</v>
      </c>
      <c r="J10" s="105">
        <v>3419937</v>
      </c>
      <c r="K10" s="106">
        <v>701453</v>
      </c>
      <c r="L10" s="106">
        <f t="shared" si="3"/>
        <v>4121390</v>
      </c>
      <c r="M10" s="107">
        <f t="shared" si="4"/>
        <v>7.3052346580571484E-2</v>
      </c>
      <c r="N10" s="106">
        <v>2904776</v>
      </c>
      <c r="O10" s="106">
        <v>618340</v>
      </c>
      <c r="P10" s="106">
        <f t="shared" si="5"/>
        <v>3523116</v>
      </c>
      <c r="Q10" s="108">
        <f t="shared" si="7"/>
        <v>0.16981388066700043</v>
      </c>
      <c r="R10" s="83"/>
      <c r="S10" s="83"/>
    </row>
    <row r="11" spans="1:19" ht="16.5" x14ac:dyDescent="0.3">
      <c r="A11" s="104" t="s">
        <v>83</v>
      </c>
      <c r="B11" s="105">
        <v>366656</v>
      </c>
      <c r="C11" s="106">
        <v>66340</v>
      </c>
      <c r="D11" s="106">
        <f t="shared" si="0"/>
        <v>432996</v>
      </c>
      <c r="E11" s="107">
        <f t="shared" si="1"/>
        <v>6.7347269214096769E-2</v>
      </c>
      <c r="F11" s="105">
        <v>368595</v>
      </c>
      <c r="G11" s="106">
        <v>69239</v>
      </c>
      <c r="H11" s="106">
        <f t="shared" si="2"/>
        <v>437834</v>
      </c>
      <c r="I11" s="107">
        <f t="shared" si="6"/>
        <v>-1.1049849943129186E-2</v>
      </c>
      <c r="J11" s="105">
        <v>3514306</v>
      </c>
      <c r="K11" s="106">
        <v>716226</v>
      </c>
      <c r="L11" s="106">
        <f t="shared" si="3"/>
        <v>4230532</v>
      </c>
      <c r="M11" s="107">
        <f t="shared" si="4"/>
        <v>7.4986907301710898E-2</v>
      </c>
      <c r="N11" s="106">
        <v>3234380</v>
      </c>
      <c r="O11" s="106">
        <v>686899</v>
      </c>
      <c r="P11" s="106">
        <f t="shared" si="5"/>
        <v>3921279</v>
      </c>
      <c r="Q11" s="108">
        <f t="shared" si="7"/>
        <v>7.8865339599656137E-2</v>
      </c>
      <c r="R11" s="83"/>
      <c r="S11" s="83"/>
    </row>
    <row r="12" spans="1:19" ht="16.5" x14ac:dyDescent="0.3">
      <c r="A12" s="104" t="s">
        <v>51</v>
      </c>
      <c r="B12" s="105">
        <v>221804</v>
      </c>
      <c r="C12" s="106">
        <v>17947</v>
      </c>
      <c r="D12" s="106">
        <f t="shared" si="0"/>
        <v>239751</v>
      </c>
      <c r="E12" s="107">
        <f t="shared" si="1"/>
        <v>3.729035635744652E-2</v>
      </c>
      <c r="F12" s="105">
        <v>207718</v>
      </c>
      <c r="G12" s="106">
        <v>18762</v>
      </c>
      <c r="H12" s="106">
        <f t="shared" si="2"/>
        <v>226480</v>
      </c>
      <c r="I12" s="107">
        <f t="shared" si="6"/>
        <v>5.8596785588131306E-2</v>
      </c>
      <c r="J12" s="105">
        <v>1892256</v>
      </c>
      <c r="K12" s="106">
        <v>193231</v>
      </c>
      <c r="L12" s="106">
        <f t="shared" si="3"/>
        <v>2085487</v>
      </c>
      <c r="M12" s="107">
        <f t="shared" si="4"/>
        <v>3.6965615754217945E-2</v>
      </c>
      <c r="N12" s="106">
        <v>1689958</v>
      </c>
      <c r="O12" s="106">
        <v>195229</v>
      </c>
      <c r="P12" s="106">
        <f t="shared" si="5"/>
        <v>1885187</v>
      </c>
      <c r="Q12" s="108">
        <f t="shared" si="7"/>
        <v>0.10624940655754567</v>
      </c>
      <c r="R12" s="83"/>
      <c r="S12" s="83"/>
    </row>
    <row r="13" spans="1:19" ht="16.5" x14ac:dyDescent="0.3">
      <c r="A13" s="104" t="s">
        <v>52</v>
      </c>
      <c r="B13" s="105">
        <v>194414</v>
      </c>
      <c r="C13" s="106">
        <v>5403</v>
      </c>
      <c r="D13" s="106">
        <f t="shared" si="0"/>
        <v>199817</v>
      </c>
      <c r="E13" s="107">
        <f t="shared" si="1"/>
        <v>3.1079107641994785E-2</v>
      </c>
      <c r="F13" s="105">
        <v>178973</v>
      </c>
      <c r="G13" s="106">
        <v>5468</v>
      </c>
      <c r="H13" s="106">
        <f t="shared" si="2"/>
        <v>184441</v>
      </c>
      <c r="I13" s="107">
        <f t="shared" si="6"/>
        <v>8.3365412245650417E-2</v>
      </c>
      <c r="J13" s="105">
        <v>1742693</v>
      </c>
      <c r="K13" s="106">
        <v>54201</v>
      </c>
      <c r="L13" s="106">
        <f t="shared" si="3"/>
        <v>1796894</v>
      </c>
      <c r="M13" s="107">
        <f t="shared" si="4"/>
        <v>3.1850255194618669E-2</v>
      </c>
      <c r="N13" s="106">
        <v>1552986</v>
      </c>
      <c r="O13" s="106">
        <v>55608</v>
      </c>
      <c r="P13" s="106">
        <f t="shared" si="5"/>
        <v>1608594</v>
      </c>
      <c r="Q13" s="108">
        <f t="shared" si="7"/>
        <v>0.11705874819873752</v>
      </c>
      <c r="R13" s="83"/>
      <c r="S13" s="83"/>
    </row>
    <row r="14" spans="1:19" ht="16.5" x14ac:dyDescent="0.3">
      <c r="A14" s="104" t="s">
        <v>53</v>
      </c>
      <c r="B14" s="105">
        <v>172367</v>
      </c>
      <c r="C14" s="106">
        <v>29282</v>
      </c>
      <c r="D14" s="106">
        <f t="shared" si="0"/>
        <v>201649</v>
      </c>
      <c r="E14" s="107">
        <f t="shared" si="1"/>
        <v>3.1364052992991623E-2</v>
      </c>
      <c r="F14" s="105">
        <v>167258</v>
      </c>
      <c r="G14" s="106">
        <v>30141</v>
      </c>
      <c r="H14" s="106">
        <f t="shared" si="2"/>
        <v>197399</v>
      </c>
      <c r="I14" s="107">
        <f t="shared" si="6"/>
        <v>2.1529997619035512E-2</v>
      </c>
      <c r="J14" s="105">
        <v>1753547</v>
      </c>
      <c r="K14" s="106">
        <v>259666</v>
      </c>
      <c r="L14" s="106">
        <f t="shared" si="3"/>
        <v>2013213</v>
      </c>
      <c r="M14" s="107">
        <f t="shared" si="4"/>
        <v>3.5684546673940602E-2</v>
      </c>
      <c r="N14" s="106">
        <v>1376816</v>
      </c>
      <c r="O14" s="106">
        <v>248906</v>
      </c>
      <c r="P14" s="106">
        <f t="shared" si="5"/>
        <v>1625722</v>
      </c>
      <c r="Q14" s="108">
        <f t="shared" si="7"/>
        <v>0.23835009921745542</v>
      </c>
      <c r="R14" s="83"/>
      <c r="S14" s="83"/>
    </row>
    <row r="15" spans="1:19" ht="16.5" x14ac:dyDescent="0.3">
      <c r="A15" s="104" t="s">
        <v>54</v>
      </c>
      <c r="B15" s="105">
        <v>170862</v>
      </c>
      <c r="C15" s="106">
        <v>2450</v>
      </c>
      <c r="D15" s="106">
        <f t="shared" si="0"/>
        <v>173312</v>
      </c>
      <c r="E15" s="107">
        <f t="shared" si="1"/>
        <v>2.6956576786006197E-2</v>
      </c>
      <c r="F15" s="105">
        <v>153962</v>
      </c>
      <c r="G15" s="106">
        <v>2577</v>
      </c>
      <c r="H15" s="106">
        <f t="shared" si="2"/>
        <v>156539</v>
      </c>
      <c r="I15" s="107">
        <f t="shared" si="6"/>
        <v>0.10714901717782799</v>
      </c>
      <c r="J15" s="105">
        <v>1360685</v>
      </c>
      <c r="K15" s="106">
        <v>21588</v>
      </c>
      <c r="L15" s="106">
        <f t="shared" si="3"/>
        <v>1382273</v>
      </c>
      <c r="M15" s="107">
        <f t="shared" si="4"/>
        <v>2.4501026659686731E-2</v>
      </c>
      <c r="N15" s="106">
        <v>1142919</v>
      </c>
      <c r="O15" s="106">
        <v>24143</v>
      </c>
      <c r="P15" s="106">
        <f t="shared" si="5"/>
        <v>1167062</v>
      </c>
      <c r="Q15" s="108">
        <f t="shared" si="7"/>
        <v>0.18440408478726922</v>
      </c>
      <c r="R15" s="83"/>
      <c r="S15" s="83"/>
    </row>
    <row r="16" spans="1:19" ht="16.5" x14ac:dyDescent="0.3">
      <c r="A16" s="104" t="s">
        <v>55</v>
      </c>
      <c r="B16" s="105">
        <v>140667</v>
      </c>
      <c r="C16" s="106">
        <v>8041</v>
      </c>
      <c r="D16" s="106">
        <f t="shared" si="0"/>
        <v>148708</v>
      </c>
      <c r="E16" s="107">
        <f t="shared" si="1"/>
        <v>2.312972339303343E-2</v>
      </c>
      <c r="F16" s="105">
        <v>139125</v>
      </c>
      <c r="G16" s="106">
        <v>7249</v>
      </c>
      <c r="H16" s="106">
        <f t="shared" si="2"/>
        <v>146374</v>
      </c>
      <c r="I16" s="107">
        <f t="shared" si="6"/>
        <v>1.5945454793884206E-2</v>
      </c>
      <c r="J16" s="105">
        <v>1295822</v>
      </c>
      <c r="K16" s="106">
        <v>80045</v>
      </c>
      <c r="L16" s="106">
        <f t="shared" si="3"/>
        <v>1375867</v>
      </c>
      <c r="M16" s="107">
        <f t="shared" si="4"/>
        <v>2.4387479207930128E-2</v>
      </c>
      <c r="N16" s="106">
        <v>1252568</v>
      </c>
      <c r="O16" s="106">
        <v>62103</v>
      </c>
      <c r="P16" s="106">
        <f t="shared" si="5"/>
        <v>1314671</v>
      </c>
      <c r="Q16" s="108">
        <f t="shared" si="7"/>
        <v>4.6548528110835319E-2</v>
      </c>
      <c r="R16" s="83"/>
      <c r="S16" s="83"/>
    </row>
    <row r="17" spans="1:19" ht="16.5" x14ac:dyDescent="0.3">
      <c r="A17" s="104" t="s">
        <v>56</v>
      </c>
      <c r="B17" s="105">
        <v>104348</v>
      </c>
      <c r="C17" s="106">
        <v>0</v>
      </c>
      <c r="D17" s="106">
        <f t="shared" si="0"/>
        <v>104348</v>
      </c>
      <c r="E17" s="107">
        <f t="shared" si="1"/>
        <v>1.6230064129813138E-2</v>
      </c>
      <c r="F17" s="105">
        <v>101075</v>
      </c>
      <c r="G17" s="106">
        <v>0</v>
      </c>
      <c r="H17" s="106">
        <f t="shared" si="2"/>
        <v>101075</v>
      </c>
      <c r="I17" s="107">
        <f t="shared" si="6"/>
        <v>3.2381894632698582E-2</v>
      </c>
      <c r="J17" s="105">
        <v>863276</v>
      </c>
      <c r="K17" s="106">
        <v>8</v>
      </c>
      <c r="L17" s="106">
        <f t="shared" si="3"/>
        <v>863284</v>
      </c>
      <c r="M17" s="107">
        <f t="shared" si="4"/>
        <v>1.53018573746872E-2</v>
      </c>
      <c r="N17" s="106">
        <v>853525</v>
      </c>
      <c r="O17" s="106">
        <v>0</v>
      </c>
      <c r="P17" s="106">
        <f t="shared" si="5"/>
        <v>853525</v>
      </c>
      <c r="Q17" s="108">
        <f t="shared" si="7"/>
        <v>1.1433759995313597E-2</v>
      </c>
      <c r="R17" s="83"/>
      <c r="S17" s="83"/>
    </row>
    <row r="18" spans="1:19" ht="16.5" x14ac:dyDescent="0.3">
      <c r="A18" s="104" t="s">
        <v>93</v>
      </c>
      <c r="B18" s="105">
        <v>95101</v>
      </c>
      <c r="C18" s="106">
        <v>0</v>
      </c>
      <c r="D18" s="106">
        <f t="shared" si="0"/>
        <v>95101</v>
      </c>
      <c r="E18" s="107">
        <f t="shared" si="1"/>
        <v>1.4791805581413724E-2</v>
      </c>
      <c r="F18" s="105">
        <v>88624</v>
      </c>
      <c r="G18" s="106">
        <v>0</v>
      </c>
      <c r="H18" s="106">
        <f t="shared" si="2"/>
        <v>88624</v>
      </c>
      <c r="I18" s="107">
        <f t="shared" si="6"/>
        <v>7.3084040440512643E-2</v>
      </c>
      <c r="J18" s="105">
        <v>777286</v>
      </c>
      <c r="K18" s="106">
        <v>0</v>
      </c>
      <c r="L18" s="106">
        <f t="shared" si="3"/>
        <v>777286</v>
      </c>
      <c r="M18" s="107">
        <f t="shared" si="4"/>
        <v>1.377752803404339E-2</v>
      </c>
      <c r="N18" s="106">
        <v>670062</v>
      </c>
      <c r="O18" s="106">
        <v>468</v>
      </c>
      <c r="P18" s="106">
        <f t="shared" si="5"/>
        <v>670530</v>
      </c>
      <c r="Q18" s="108">
        <f t="shared" si="7"/>
        <v>0.15921137011021136</v>
      </c>
      <c r="R18" s="83"/>
      <c r="S18" s="83"/>
    </row>
    <row r="19" spans="1:19" ht="16.5" x14ac:dyDescent="0.3">
      <c r="A19" s="104" t="s">
        <v>95</v>
      </c>
      <c r="B19" s="105">
        <v>87077</v>
      </c>
      <c r="C19" s="106"/>
      <c r="D19" s="106">
        <f t="shared" si="0"/>
        <v>87077</v>
      </c>
      <c r="E19" s="107">
        <f t="shared" si="1"/>
        <v>1.3543769830104446E-2</v>
      </c>
      <c r="F19" s="105">
        <v>84360</v>
      </c>
      <c r="G19" s="106"/>
      <c r="H19" s="106">
        <f t="shared" si="2"/>
        <v>84360</v>
      </c>
      <c r="I19" s="107">
        <f t="shared" si="6"/>
        <v>3.2207207207207267E-2</v>
      </c>
      <c r="J19" s="105">
        <v>745513</v>
      </c>
      <c r="K19" s="106"/>
      <c r="L19" s="106">
        <f t="shared" si="3"/>
        <v>745513</v>
      </c>
      <c r="M19" s="107">
        <f t="shared" si="4"/>
        <v>1.3214346144461356E-2</v>
      </c>
      <c r="N19" s="106">
        <v>678569</v>
      </c>
      <c r="O19" s="106"/>
      <c r="P19" s="106">
        <f t="shared" si="5"/>
        <v>678569</v>
      </c>
      <c r="Q19" s="108">
        <f t="shared" si="7"/>
        <v>9.8654668869341267E-2</v>
      </c>
      <c r="R19" s="83"/>
      <c r="S19" s="83"/>
    </row>
    <row r="20" spans="1:19" ht="16.5" x14ac:dyDescent="0.3">
      <c r="A20" s="104" t="s">
        <v>57</v>
      </c>
      <c r="B20" s="105">
        <v>79789</v>
      </c>
      <c r="C20" s="106"/>
      <c r="D20" s="106">
        <f t="shared" si="0"/>
        <v>79789</v>
      </c>
      <c r="E20" s="107">
        <f t="shared" si="1"/>
        <v>1.2410209940331013E-2</v>
      </c>
      <c r="F20" s="105">
        <v>48995</v>
      </c>
      <c r="G20" s="106"/>
      <c r="H20" s="106">
        <f t="shared" si="2"/>
        <v>48995</v>
      </c>
      <c r="I20" s="107">
        <f t="shared" si="6"/>
        <v>0.62851311358301865</v>
      </c>
      <c r="J20" s="105">
        <v>360690</v>
      </c>
      <c r="K20" s="106"/>
      <c r="L20" s="106">
        <f t="shared" si="3"/>
        <v>360690</v>
      </c>
      <c r="M20" s="107">
        <f t="shared" si="4"/>
        <v>6.3932922844347007E-3</v>
      </c>
      <c r="N20" s="106">
        <v>141112</v>
      </c>
      <c r="O20" s="106"/>
      <c r="P20" s="106">
        <f t="shared" si="5"/>
        <v>141112</v>
      </c>
      <c r="Q20" s="108">
        <f t="shared" si="7"/>
        <v>1.5560547650093541</v>
      </c>
      <c r="R20" s="83"/>
      <c r="S20" s="83"/>
    </row>
    <row r="21" spans="1:19" ht="16.5" x14ac:dyDescent="0.3">
      <c r="A21" s="104" t="s">
        <v>97</v>
      </c>
      <c r="B21" s="105">
        <v>39091</v>
      </c>
      <c r="C21" s="106"/>
      <c r="D21" s="106">
        <f t="shared" si="0"/>
        <v>39091</v>
      </c>
      <c r="E21" s="107">
        <f t="shared" si="1"/>
        <v>6.080130303393696E-3</v>
      </c>
      <c r="F21" s="105">
        <v>35308</v>
      </c>
      <c r="G21" s="106"/>
      <c r="H21" s="106">
        <f t="shared" si="2"/>
        <v>35308</v>
      </c>
      <c r="I21" s="107">
        <f t="shared" si="6"/>
        <v>0.10714285714285721</v>
      </c>
      <c r="J21" s="105">
        <v>333847</v>
      </c>
      <c r="K21" s="106"/>
      <c r="L21" s="106">
        <f t="shared" si="3"/>
        <v>333847</v>
      </c>
      <c r="M21" s="107">
        <f t="shared" si="4"/>
        <v>5.917495492754641E-3</v>
      </c>
      <c r="N21" s="106">
        <v>298122</v>
      </c>
      <c r="O21" s="106"/>
      <c r="P21" s="106">
        <f t="shared" si="5"/>
        <v>298122</v>
      </c>
      <c r="Q21" s="108">
        <f t="shared" si="7"/>
        <v>0.11983349098691143</v>
      </c>
      <c r="R21" s="83"/>
      <c r="S21" s="83"/>
    </row>
    <row r="22" spans="1:19" ht="16.5" x14ac:dyDescent="0.3">
      <c r="A22" s="104" t="s">
        <v>58</v>
      </c>
      <c r="B22" s="105">
        <v>34806</v>
      </c>
      <c r="C22" s="106">
        <v>3476</v>
      </c>
      <c r="D22" s="106">
        <f t="shared" si="0"/>
        <v>38282</v>
      </c>
      <c r="E22" s="107">
        <f t="shared" si="1"/>
        <v>5.9543001784174735E-3</v>
      </c>
      <c r="F22" s="105">
        <v>29899</v>
      </c>
      <c r="G22" s="106">
        <v>4137</v>
      </c>
      <c r="H22" s="106">
        <f t="shared" si="2"/>
        <v>34036</v>
      </c>
      <c r="I22" s="107">
        <f t="shared" si="6"/>
        <v>0.12475026442590198</v>
      </c>
      <c r="J22" s="105">
        <v>312275</v>
      </c>
      <c r="K22" s="106">
        <v>32117</v>
      </c>
      <c r="L22" s="106">
        <f t="shared" si="3"/>
        <v>344392</v>
      </c>
      <c r="M22" s="107">
        <f t="shared" si="4"/>
        <v>6.104407431370527E-3</v>
      </c>
      <c r="N22" s="106">
        <v>250854</v>
      </c>
      <c r="O22" s="106">
        <v>39920</v>
      </c>
      <c r="P22" s="106">
        <f t="shared" si="5"/>
        <v>290774</v>
      </c>
      <c r="Q22" s="108">
        <f t="shared" si="7"/>
        <v>0.18439750459119453</v>
      </c>
      <c r="R22" s="83"/>
      <c r="S22" s="83"/>
    </row>
    <row r="23" spans="1:19" ht="16.5" x14ac:dyDescent="0.3">
      <c r="A23" s="104" t="s">
        <v>59</v>
      </c>
      <c r="B23" s="105">
        <v>32322</v>
      </c>
      <c r="C23" s="106"/>
      <c r="D23" s="106">
        <f t="shared" si="0"/>
        <v>32322</v>
      </c>
      <c r="E23" s="107">
        <f t="shared" si="1"/>
        <v>5.0272945605456766E-3</v>
      </c>
      <c r="F23" s="105">
        <v>30909</v>
      </c>
      <c r="G23" s="106"/>
      <c r="H23" s="106">
        <f t="shared" si="2"/>
        <v>30909</v>
      </c>
      <c r="I23" s="107">
        <f t="shared" si="6"/>
        <v>4.5714840337765628E-2</v>
      </c>
      <c r="J23" s="105">
        <v>277929</v>
      </c>
      <c r="K23" s="106"/>
      <c r="L23" s="106">
        <f t="shared" si="3"/>
        <v>277929</v>
      </c>
      <c r="M23" s="107">
        <f t="shared" si="4"/>
        <v>4.9263393255167924E-3</v>
      </c>
      <c r="N23" s="106">
        <v>268056</v>
      </c>
      <c r="O23" s="106"/>
      <c r="P23" s="106">
        <f t="shared" si="5"/>
        <v>268056</v>
      </c>
      <c r="Q23" s="108">
        <f t="shared" si="7"/>
        <v>3.6831856030083321E-2</v>
      </c>
      <c r="R23" s="83"/>
      <c r="S23" s="83"/>
    </row>
    <row r="24" spans="1:19" ht="16.5" x14ac:dyDescent="0.3">
      <c r="A24" s="104" t="s">
        <v>63</v>
      </c>
      <c r="B24" s="105">
        <v>29329</v>
      </c>
      <c r="C24" s="106"/>
      <c r="D24" s="106">
        <f t="shared" si="0"/>
        <v>29329</v>
      </c>
      <c r="E24" s="107">
        <f t="shared" si="1"/>
        <v>4.5617697594902591E-3</v>
      </c>
      <c r="F24" s="105">
        <v>29437</v>
      </c>
      <c r="G24" s="106"/>
      <c r="H24" s="106">
        <f t="shared" si="2"/>
        <v>29437</v>
      </c>
      <c r="I24" s="107">
        <f t="shared" si="6"/>
        <v>-3.6688521248768868E-3</v>
      </c>
      <c r="J24" s="105">
        <v>241274</v>
      </c>
      <c r="K24" s="106"/>
      <c r="L24" s="106">
        <f t="shared" si="3"/>
        <v>241274</v>
      </c>
      <c r="M24" s="107">
        <f t="shared" si="4"/>
        <v>4.2766231462882196E-3</v>
      </c>
      <c r="N24" s="106">
        <v>248070</v>
      </c>
      <c r="O24" s="106"/>
      <c r="P24" s="106">
        <f t="shared" si="5"/>
        <v>248070</v>
      </c>
      <c r="Q24" s="108">
        <f t="shared" si="7"/>
        <v>-2.7395493207562405E-2</v>
      </c>
      <c r="R24" s="83"/>
      <c r="S24" s="83"/>
    </row>
    <row r="25" spans="1:19" ht="16.5" x14ac:dyDescent="0.3">
      <c r="A25" s="104" t="s">
        <v>60</v>
      </c>
      <c r="B25" s="105">
        <v>28464</v>
      </c>
      <c r="C25" s="106">
        <v>0</v>
      </c>
      <c r="D25" s="106">
        <f t="shared" si="0"/>
        <v>28464</v>
      </c>
      <c r="E25" s="107">
        <f t="shared" si="1"/>
        <v>4.4272295146145701E-3</v>
      </c>
      <c r="F25" s="105">
        <v>24438</v>
      </c>
      <c r="G25" s="106">
        <v>0</v>
      </c>
      <c r="H25" s="106">
        <f t="shared" si="2"/>
        <v>24438</v>
      </c>
      <c r="I25" s="107">
        <f t="shared" si="6"/>
        <v>0.16474343235944011</v>
      </c>
      <c r="J25" s="105">
        <v>241189</v>
      </c>
      <c r="K25" s="106">
        <v>0</v>
      </c>
      <c r="L25" s="106">
        <f t="shared" si="3"/>
        <v>241189</v>
      </c>
      <c r="M25" s="107">
        <f t="shared" si="4"/>
        <v>4.2751165066692203E-3</v>
      </c>
      <c r="N25" s="106">
        <v>193390</v>
      </c>
      <c r="O25" s="106">
        <v>33</v>
      </c>
      <c r="P25" s="106">
        <f t="shared" si="5"/>
        <v>193423</v>
      </c>
      <c r="Q25" s="108">
        <f t="shared" si="7"/>
        <v>0.24695098307853769</v>
      </c>
      <c r="R25" s="83"/>
      <c r="S25" s="83"/>
    </row>
    <row r="26" spans="1:19" ht="16.5" x14ac:dyDescent="0.3">
      <c r="A26" s="104" t="s">
        <v>62</v>
      </c>
      <c r="B26" s="105">
        <v>28397</v>
      </c>
      <c r="C26" s="106"/>
      <c r="D26" s="106">
        <f t="shared" si="0"/>
        <v>28397</v>
      </c>
      <c r="E26" s="107">
        <f t="shared" si="1"/>
        <v>4.4168084783062795E-3</v>
      </c>
      <c r="F26" s="105">
        <v>25565</v>
      </c>
      <c r="G26" s="106"/>
      <c r="H26" s="106">
        <f t="shared" si="2"/>
        <v>25565</v>
      </c>
      <c r="I26" s="107">
        <f t="shared" si="6"/>
        <v>0.11077645218071575</v>
      </c>
      <c r="J26" s="105">
        <v>240270</v>
      </c>
      <c r="K26" s="106"/>
      <c r="L26" s="106">
        <f t="shared" si="3"/>
        <v>240270</v>
      </c>
      <c r="M26" s="107">
        <f t="shared" si="4"/>
        <v>4.2588270736120364E-3</v>
      </c>
      <c r="N26" s="106">
        <v>205733</v>
      </c>
      <c r="O26" s="106"/>
      <c r="P26" s="106">
        <f t="shared" si="5"/>
        <v>205733</v>
      </c>
      <c r="Q26" s="108">
        <f t="shared" si="7"/>
        <v>0.16787292267161802</v>
      </c>
      <c r="R26" s="83"/>
      <c r="S26" s="83"/>
    </row>
    <row r="27" spans="1:19" ht="16.5" x14ac:dyDescent="0.3">
      <c r="A27" s="104" t="s">
        <v>61</v>
      </c>
      <c r="B27" s="105">
        <v>26769</v>
      </c>
      <c r="C27" s="106"/>
      <c r="D27" s="106">
        <f>C27+B27</f>
        <v>26769</v>
      </c>
      <c r="E27" s="107">
        <f>D27/$D$7</f>
        <v>4.1635928498003592E-3</v>
      </c>
      <c r="F27" s="105">
        <v>27320</v>
      </c>
      <c r="G27" s="106"/>
      <c r="H27" s="106">
        <f>G27+F27</f>
        <v>27320</v>
      </c>
      <c r="I27" s="107">
        <f t="shared" si="6"/>
        <v>-2.0168374816983858E-2</v>
      </c>
      <c r="J27" s="105">
        <v>245557</v>
      </c>
      <c r="K27" s="106"/>
      <c r="L27" s="106">
        <f>K27+J27</f>
        <v>245557</v>
      </c>
      <c r="M27" s="107">
        <f>L27/$L$7</f>
        <v>4.3525400579138085E-3</v>
      </c>
      <c r="N27" s="106">
        <v>242409</v>
      </c>
      <c r="O27" s="106"/>
      <c r="P27" s="106">
        <f>O27+N27</f>
        <v>242409</v>
      </c>
      <c r="Q27" s="108">
        <f t="shared" si="7"/>
        <v>1.2986316514650875E-2</v>
      </c>
      <c r="R27" s="83"/>
      <c r="S27" s="83"/>
    </row>
    <row r="28" spans="1:19" ht="16.5" x14ac:dyDescent="0.3">
      <c r="A28" s="104" t="s">
        <v>64</v>
      </c>
      <c r="B28" s="105">
        <v>23086</v>
      </c>
      <c r="C28" s="106"/>
      <c r="D28" s="106">
        <f>C28+B28</f>
        <v>23086</v>
      </c>
      <c r="E28" s="107">
        <f>D28/$D$7</f>
        <v>3.5907469285550858E-3</v>
      </c>
      <c r="F28" s="105">
        <v>20555</v>
      </c>
      <c r="G28" s="106"/>
      <c r="H28" s="106">
        <f>G28+F28</f>
        <v>20555</v>
      </c>
      <c r="I28" s="107">
        <f t="shared" si="6"/>
        <v>0.12313305765020677</v>
      </c>
      <c r="J28" s="105">
        <v>191935</v>
      </c>
      <c r="K28" s="106"/>
      <c r="L28" s="106">
        <f>K28+J28</f>
        <v>191935</v>
      </c>
      <c r="M28" s="107">
        <f>L28/$L$7</f>
        <v>3.4020808855609367E-3</v>
      </c>
      <c r="N28" s="106">
        <v>166155</v>
      </c>
      <c r="O28" s="106"/>
      <c r="P28" s="106">
        <f>O28+N28</f>
        <v>166155</v>
      </c>
      <c r="Q28" s="108">
        <f t="shared" si="7"/>
        <v>0.15515632993289397</v>
      </c>
      <c r="R28" s="83"/>
      <c r="S28" s="83"/>
    </row>
    <row r="29" spans="1:19" ht="16.5" x14ac:dyDescent="0.3">
      <c r="A29" s="104" t="s">
        <v>101</v>
      </c>
      <c r="B29" s="105">
        <v>22347</v>
      </c>
      <c r="C29" s="106">
        <v>0</v>
      </c>
      <c r="D29" s="106">
        <f>C29+B29</f>
        <v>22347</v>
      </c>
      <c r="E29" s="107">
        <f>D29/$D$7</f>
        <v>3.4758044534531972E-3</v>
      </c>
      <c r="F29" s="105">
        <v>17882</v>
      </c>
      <c r="G29" s="106">
        <v>0</v>
      </c>
      <c r="H29" s="106">
        <f>G29+F29</f>
        <v>17882</v>
      </c>
      <c r="I29" s="107">
        <f t="shared" si="6"/>
        <v>0.24969242814002901</v>
      </c>
      <c r="J29" s="105">
        <v>194054</v>
      </c>
      <c r="K29" s="106">
        <v>316</v>
      </c>
      <c r="L29" s="106">
        <f>K29+J29</f>
        <v>194370</v>
      </c>
      <c r="M29" s="107">
        <f>L29/$L$7</f>
        <v>3.4452416793522771E-3</v>
      </c>
      <c r="N29" s="106">
        <v>123891</v>
      </c>
      <c r="O29" s="106">
        <v>91</v>
      </c>
      <c r="P29" s="106">
        <f>O29+N29</f>
        <v>123982</v>
      </c>
      <c r="Q29" s="108">
        <f t="shared" si="7"/>
        <v>0.56772757335742274</v>
      </c>
      <c r="R29" s="83"/>
      <c r="S29" s="83"/>
    </row>
    <row r="30" spans="1:19" ht="16.5" x14ac:dyDescent="0.3">
      <c r="A30" s="104" t="s">
        <v>109</v>
      </c>
      <c r="B30" s="105">
        <v>19867</v>
      </c>
      <c r="C30" s="106"/>
      <c r="D30" s="106">
        <f t="shared" ref="D30:D38" si="8">C30+B30</f>
        <v>19867</v>
      </c>
      <c r="E30" s="107">
        <f t="shared" ref="E30:E38" si="9">D30/$D$7</f>
        <v>3.0900705721911069E-3</v>
      </c>
      <c r="F30" s="105">
        <v>19150</v>
      </c>
      <c r="G30" s="106"/>
      <c r="H30" s="106">
        <f t="shared" ref="H30:H38" si="10">G30+F30</f>
        <v>19150</v>
      </c>
      <c r="I30" s="107">
        <f t="shared" si="6"/>
        <v>3.7441253263707619E-2</v>
      </c>
      <c r="J30" s="105">
        <v>162970</v>
      </c>
      <c r="K30" s="106"/>
      <c r="L30" s="106">
        <f t="shared" ref="L30:L38" si="11">K30+J30</f>
        <v>162970</v>
      </c>
      <c r="M30" s="107">
        <f t="shared" ref="M30:M38" si="12">L30/$L$7</f>
        <v>2.8886712789218528E-3</v>
      </c>
      <c r="N30" s="106">
        <v>152518</v>
      </c>
      <c r="O30" s="106"/>
      <c r="P30" s="106">
        <f t="shared" ref="P30:P38" si="13">O30+N30</f>
        <v>152518</v>
      </c>
      <c r="Q30" s="108">
        <f t="shared" si="7"/>
        <v>6.8529616176451258E-2</v>
      </c>
      <c r="R30" s="83"/>
      <c r="S30" s="83"/>
    </row>
    <row r="31" spans="1:19" ht="16.5" x14ac:dyDescent="0.3">
      <c r="A31" s="104" t="s">
        <v>66</v>
      </c>
      <c r="B31" s="105">
        <v>15119</v>
      </c>
      <c r="C31" s="106"/>
      <c r="D31" s="106">
        <f>C31+B31</f>
        <v>15119</v>
      </c>
      <c r="E31" s="107">
        <f>D31/$D$7</f>
        <v>2.3515768350006214E-3</v>
      </c>
      <c r="F31" s="105">
        <v>12964</v>
      </c>
      <c r="G31" s="106"/>
      <c r="H31" s="106">
        <f>G31+F31</f>
        <v>12964</v>
      </c>
      <c r="I31" s="107">
        <f t="shared" si="6"/>
        <v>0.16622955877815482</v>
      </c>
      <c r="J31" s="105">
        <v>105082</v>
      </c>
      <c r="K31" s="106"/>
      <c r="L31" s="106">
        <f>K31+J31</f>
        <v>105082</v>
      </c>
      <c r="M31" s="107">
        <f>L31/$L$7</f>
        <v>1.8625965228671912E-3</v>
      </c>
      <c r="N31" s="106">
        <v>93272</v>
      </c>
      <c r="O31" s="106"/>
      <c r="P31" s="106">
        <f>O31+N31</f>
        <v>93272</v>
      </c>
      <c r="Q31" s="108">
        <f t="shared" si="7"/>
        <v>0.12661892100523198</v>
      </c>
      <c r="R31" s="83"/>
      <c r="S31" s="83"/>
    </row>
    <row r="32" spans="1:19" ht="16.5" x14ac:dyDescent="0.3">
      <c r="A32" s="104" t="s">
        <v>65</v>
      </c>
      <c r="B32" s="105">
        <v>14032</v>
      </c>
      <c r="C32" s="106"/>
      <c r="D32" s="106">
        <f>C32+B32</f>
        <v>14032</v>
      </c>
      <c r="E32" s="107">
        <f>D32/$D$7</f>
        <v>2.1825071862377615E-3</v>
      </c>
      <c r="F32" s="105">
        <v>12558</v>
      </c>
      <c r="G32" s="106"/>
      <c r="H32" s="106">
        <f>G32+F32</f>
        <v>12558</v>
      </c>
      <c r="I32" s="107">
        <f t="shared" si="6"/>
        <v>0.11737537824494337</v>
      </c>
      <c r="J32" s="105">
        <v>109534</v>
      </c>
      <c r="K32" s="106"/>
      <c r="L32" s="106">
        <f>K32+J32</f>
        <v>109534</v>
      </c>
      <c r="M32" s="107">
        <f>L32/$L$7</f>
        <v>1.9415089885587915E-3</v>
      </c>
      <c r="N32" s="106">
        <v>95954</v>
      </c>
      <c r="O32" s="106"/>
      <c r="P32" s="106">
        <f>O32+N32</f>
        <v>95954</v>
      </c>
      <c r="Q32" s="108">
        <f t="shared" si="7"/>
        <v>0.14152614794589069</v>
      </c>
      <c r="R32" s="83"/>
      <c r="S32" s="83"/>
    </row>
    <row r="33" spans="1:19" ht="16.5" x14ac:dyDescent="0.3">
      <c r="A33" s="104" t="s">
        <v>67</v>
      </c>
      <c r="B33" s="105">
        <v>12042</v>
      </c>
      <c r="C33" s="106"/>
      <c r="D33" s="106">
        <f>C33+B33</f>
        <v>12042</v>
      </c>
      <c r="E33" s="107">
        <f>D33/$D$7</f>
        <v>1.8729868540960039E-3</v>
      </c>
      <c r="F33" s="105">
        <v>11061</v>
      </c>
      <c r="G33" s="106"/>
      <c r="H33" s="106">
        <f>G33+F33</f>
        <v>11061</v>
      </c>
      <c r="I33" s="107">
        <f t="shared" si="6"/>
        <v>8.8689991863303508E-2</v>
      </c>
      <c r="J33" s="105">
        <v>99908</v>
      </c>
      <c r="K33" s="106"/>
      <c r="L33" s="106">
        <f>K33+J33</f>
        <v>99908</v>
      </c>
      <c r="M33" s="107">
        <f>L33/$L$7</f>
        <v>1.7708864830000889E-3</v>
      </c>
      <c r="N33" s="106">
        <v>92984</v>
      </c>
      <c r="O33" s="106"/>
      <c r="P33" s="106">
        <f>O33+N33</f>
        <v>92984</v>
      </c>
      <c r="Q33" s="108">
        <f t="shared" si="7"/>
        <v>7.4464423986922545E-2</v>
      </c>
      <c r="R33" s="83"/>
      <c r="S33" s="83"/>
    </row>
    <row r="34" spans="1:19" ht="16.5" x14ac:dyDescent="0.3">
      <c r="A34" s="104" t="s">
        <v>69</v>
      </c>
      <c r="B34" s="105">
        <v>11951</v>
      </c>
      <c r="C34" s="106"/>
      <c r="D34" s="106">
        <f t="shared" si="8"/>
        <v>11951</v>
      </c>
      <c r="E34" s="107">
        <f t="shared" si="9"/>
        <v>1.8588329092593706E-3</v>
      </c>
      <c r="F34" s="105">
        <v>11003</v>
      </c>
      <c r="G34" s="106"/>
      <c r="H34" s="106">
        <f t="shared" si="10"/>
        <v>11003</v>
      </c>
      <c r="I34" s="107">
        <f t="shared" si="6"/>
        <v>8.6158320458056936E-2</v>
      </c>
      <c r="J34" s="105">
        <v>103479</v>
      </c>
      <c r="K34" s="106"/>
      <c r="L34" s="106">
        <f t="shared" si="11"/>
        <v>103479</v>
      </c>
      <c r="M34" s="107">
        <f t="shared" si="12"/>
        <v>1.8341830721700584E-3</v>
      </c>
      <c r="N34" s="106">
        <v>88435</v>
      </c>
      <c r="O34" s="106"/>
      <c r="P34" s="106">
        <f t="shared" si="13"/>
        <v>88435</v>
      </c>
      <c r="Q34" s="108">
        <f t="shared" si="7"/>
        <v>0.17011364278848862</v>
      </c>
      <c r="R34" s="83"/>
      <c r="S34" s="83"/>
    </row>
    <row r="35" spans="1:19" ht="16.5" x14ac:dyDescent="0.3">
      <c r="A35" s="104" t="s">
        <v>96</v>
      </c>
      <c r="B35" s="105">
        <v>11405</v>
      </c>
      <c r="C35" s="106"/>
      <c r="D35" s="106">
        <f t="shared" si="8"/>
        <v>11405</v>
      </c>
      <c r="E35" s="107">
        <f t="shared" si="9"/>
        <v>1.7739092402395719E-3</v>
      </c>
      <c r="F35" s="105">
        <v>11128</v>
      </c>
      <c r="G35" s="106"/>
      <c r="H35" s="106">
        <f t="shared" si="10"/>
        <v>11128</v>
      </c>
      <c r="I35" s="107">
        <f t="shared" si="6"/>
        <v>2.4892163910855469E-2</v>
      </c>
      <c r="J35" s="105">
        <v>101709</v>
      </c>
      <c r="K35" s="106"/>
      <c r="L35" s="106">
        <f t="shared" si="11"/>
        <v>101709</v>
      </c>
      <c r="M35" s="107">
        <f t="shared" si="12"/>
        <v>1.8028095177508913E-3</v>
      </c>
      <c r="N35" s="106">
        <v>87578</v>
      </c>
      <c r="O35" s="106"/>
      <c r="P35" s="106">
        <f t="shared" si="13"/>
        <v>87578</v>
      </c>
      <c r="Q35" s="108">
        <f t="shared" si="7"/>
        <v>0.16135330790837887</v>
      </c>
      <c r="R35" s="83"/>
      <c r="S35" s="83"/>
    </row>
    <row r="36" spans="1:19" ht="16.5" x14ac:dyDescent="0.3">
      <c r="A36" s="104" t="s">
        <v>68</v>
      </c>
      <c r="B36" s="105">
        <v>11326</v>
      </c>
      <c r="C36" s="106"/>
      <c r="D36" s="106">
        <f t="shared" si="8"/>
        <v>11326</v>
      </c>
      <c r="E36" s="107">
        <f t="shared" si="9"/>
        <v>1.7616217496671102E-3</v>
      </c>
      <c r="F36" s="105">
        <v>10576</v>
      </c>
      <c r="G36" s="106"/>
      <c r="H36" s="106">
        <f t="shared" si="10"/>
        <v>10576</v>
      </c>
      <c r="I36" s="107">
        <f t="shared" si="6"/>
        <v>7.0915279878971171E-2</v>
      </c>
      <c r="J36" s="105">
        <v>94369</v>
      </c>
      <c r="K36" s="106"/>
      <c r="L36" s="106">
        <f t="shared" si="11"/>
        <v>94369</v>
      </c>
      <c r="M36" s="107">
        <f t="shared" si="12"/>
        <v>1.6727067553572825E-3</v>
      </c>
      <c r="N36" s="106">
        <v>81896</v>
      </c>
      <c r="O36" s="106"/>
      <c r="P36" s="106">
        <f t="shared" si="13"/>
        <v>81896</v>
      </c>
      <c r="Q36" s="108">
        <f t="shared" si="7"/>
        <v>0.15230292077757146</v>
      </c>
      <c r="R36" s="83"/>
      <c r="S36" s="83"/>
    </row>
    <row r="37" spans="1:19" ht="16.5" x14ac:dyDescent="0.3">
      <c r="A37" s="104" t="s">
        <v>107</v>
      </c>
      <c r="B37" s="105">
        <v>10529</v>
      </c>
      <c r="C37" s="106"/>
      <c r="D37" s="106">
        <f t="shared" si="8"/>
        <v>10529</v>
      </c>
      <c r="E37" s="107">
        <f t="shared" si="9"/>
        <v>1.6376580789550595E-3</v>
      </c>
      <c r="F37" s="105">
        <v>8676</v>
      </c>
      <c r="G37" s="106"/>
      <c r="H37" s="106">
        <f t="shared" si="10"/>
        <v>8676</v>
      </c>
      <c r="I37" s="107">
        <f t="shared" si="6"/>
        <v>0.21357768556938672</v>
      </c>
      <c r="J37" s="105">
        <v>90577</v>
      </c>
      <c r="K37" s="106"/>
      <c r="L37" s="106">
        <f t="shared" si="11"/>
        <v>90577</v>
      </c>
      <c r="M37" s="107">
        <f t="shared" si="12"/>
        <v>1.6054929031779142E-3</v>
      </c>
      <c r="N37" s="106">
        <v>56787</v>
      </c>
      <c r="O37" s="106"/>
      <c r="P37" s="106">
        <f t="shared" si="13"/>
        <v>56787</v>
      </c>
      <c r="Q37" s="108">
        <f t="shared" si="7"/>
        <v>0.59503055276735872</v>
      </c>
      <c r="R37" s="83"/>
      <c r="S37" s="83"/>
    </row>
    <row r="38" spans="1:19" ht="16.5" x14ac:dyDescent="0.3">
      <c r="A38" s="104" t="s">
        <v>110</v>
      </c>
      <c r="B38" s="105">
        <v>7434</v>
      </c>
      <c r="C38" s="106"/>
      <c r="D38" s="106">
        <f t="shared" si="8"/>
        <v>7434</v>
      </c>
      <c r="E38" s="107">
        <f t="shared" si="9"/>
        <v>1.1562684166541847E-3</v>
      </c>
      <c r="F38" s="105">
        <v>7003</v>
      </c>
      <c r="G38" s="106"/>
      <c r="H38" s="106">
        <f t="shared" si="10"/>
        <v>7003</v>
      </c>
      <c r="I38" s="107">
        <f t="shared" si="6"/>
        <v>6.1545052120519861E-2</v>
      </c>
      <c r="J38" s="105">
        <v>70418</v>
      </c>
      <c r="K38" s="106"/>
      <c r="L38" s="106">
        <f t="shared" si="11"/>
        <v>70418</v>
      </c>
      <c r="M38" s="107">
        <f t="shared" si="12"/>
        <v>1.2481711610671843E-3</v>
      </c>
      <c r="N38" s="106">
        <v>65134</v>
      </c>
      <c r="O38" s="106"/>
      <c r="P38" s="106">
        <f t="shared" si="13"/>
        <v>65134</v>
      </c>
      <c r="Q38" s="108">
        <f t="shared" si="7"/>
        <v>8.1125065250099881E-2</v>
      </c>
      <c r="R38" s="83"/>
      <c r="S38" s="83"/>
    </row>
    <row r="39" spans="1:19" ht="16.5" x14ac:dyDescent="0.3">
      <c r="A39" s="104" t="s">
        <v>71</v>
      </c>
      <c r="B39" s="105">
        <v>6956</v>
      </c>
      <c r="C39" s="106">
        <v>21</v>
      </c>
      <c r="D39" s="106">
        <f>C39+B39</f>
        <v>6977</v>
      </c>
      <c r="E39" s="107">
        <f>D39/$D$7</f>
        <v>1.0851876167603238E-3</v>
      </c>
      <c r="F39" s="105">
        <v>6673</v>
      </c>
      <c r="G39" s="106">
        <v>0</v>
      </c>
      <c r="H39" s="106">
        <f>G39+F39</f>
        <v>6673</v>
      </c>
      <c r="I39" s="107">
        <f t="shared" si="6"/>
        <v>4.5556721114940801E-2</v>
      </c>
      <c r="J39" s="105">
        <v>54953</v>
      </c>
      <c r="K39" s="106">
        <v>21</v>
      </c>
      <c r="L39" s="106">
        <f>K39+J39</f>
        <v>54974</v>
      </c>
      <c r="M39" s="107">
        <f>L39/$L$7</f>
        <v>9.7442360488095932E-4</v>
      </c>
      <c r="N39" s="106">
        <v>49249</v>
      </c>
      <c r="O39" s="106">
        <v>0</v>
      </c>
      <c r="P39" s="106">
        <f>O39+N39</f>
        <v>49249</v>
      </c>
      <c r="Q39" s="108">
        <f t="shared" si="7"/>
        <v>0.11624601514751576</v>
      </c>
      <c r="R39" s="83"/>
      <c r="S39" s="83"/>
    </row>
    <row r="40" spans="1:19" ht="16.5" x14ac:dyDescent="0.3">
      <c r="A40" s="104" t="s">
        <v>70</v>
      </c>
      <c r="B40" s="105">
        <v>6270</v>
      </c>
      <c r="C40" s="106"/>
      <c r="D40" s="106">
        <f>C40+B40</f>
        <v>6270</v>
      </c>
      <c r="E40" s="107">
        <f>D40/$D$7</f>
        <v>9.7522235302955858E-4</v>
      </c>
      <c r="F40" s="105">
        <v>5982</v>
      </c>
      <c r="G40" s="106"/>
      <c r="H40" s="106">
        <f>G40+F40</f>
        <v>5982</v>
      </c>
      <c r="I40" s="107">
        <f t="shared" si="6"/>
        <v>4.8144433299899703E-2</v>
      </c>
      <c r="J40" s="105">
        <v>57142</v>
      </c>
      <c r="K40" s="106"/>
      <c r="L40" s="106">
        <f>K40+J40</f>
        <v>57142</v>
      </c>
      <c r="M40" s="107">
        <f>L40/$L$7</f>
        <v>1.0128517777514422E-3</v>
      </c>
      <c r="N40" s="106">
        <v>50032</v>
      </c>
      <c r="O40" s="106"/>
      <c r="P40" s="106">
        <f>O40+N40</f>
        <v>50032</v>
      </c>
      <c r="Q40" s="108">
        <f t="shared" si="7"/>
        <v>0.14210905020786702</v>
      </c>
      <c r="R40" s="83"/>
      <c r="S40" s="83"/>
    </row>
    <row r="41" spans="1:19" ht="16.5" x14ac:dyDescent="0.3">
      <c r="A41" s="104" t="s">
        <v>72</v>
      </c>
      <c r="B41" s="105">
        <v>4946</v>
      </c>
      <c r="C41" s="106">
        <v>14</v>
      </c>
      <c r="D41" s="106">
        <f t="shared" ref="D41:D104" si="14">C41+B41</f>
        <v>4960</v>
      </c>
      <c r="E41" s="107">
        <f t="shared" ref="E41:E67" si="15">D41/$D$7</f>
        <v>7.7146776252418026E-4</v>
      </c>
      <c r="F41" s="105">
        <v>4518</v>
      </c>
      <c r="G41" s="106">
        <v>0</v>
      </c>
      <c r="H41" s="106">
        <f t="shared" ref="H41:H104" si="16">G41+F41</f>
        <v>4518</v>
      </c>
      <c r="I41" s="107">
        <f t="shared" si="6"/>
        <v>9.7830898627711438E-2</v>
      </c>
      <c r="J41" s="105">
        <v>39190</v>
      </c>
      <c r="K41" s="106">
        <v>16</v>
      </c>
      <c r="L41" s="106">
        <f t="shared" ref="L41:L104" si="17">K41+J41</f>
        <v>39206</v>
      </c>
      <c r="M41" s="107">
        <f t="shared" ref="M41:M104" si="18">L41/$L$7</f>
        <v>6.9493309297054772E-4</v>
      </c>
      <c r="N41" s="106">
        <v>37265</v>
      </c>
      <c r="O41" s="106">
        <v>0</v>
      </c>
      <c r="P41" s="106">
        <f t="shared" ref="P41:P104" si="19">O41+N41</f>
        <v>37265</v>
      </c>
      <c r="Q41" s="108">
        <f t="shared" si="7"/>
        <v>5.2086408157788755E-2</v>
      </c>
      <c r="R41" s="83"/>
      <c r="S41" s="83"/>
    </row>
    <row r="42" spans="1:19" ht="16.5" x14ac:dyDescent="0.3">
      <c r="A42" s="104" t="s">
        <v>76</v>
      </c>
      <c r="B42" s="105">
        <v>4621</v>
      </c>
      <c r="C42" s="106"/>
      <c r="D42" s="106">
        <f t="shared" si="14"/>
        <v>4621</v>
      </c>
      <c r="E42" s="107">
        <f t="shared" si="15"/>
        <v>7.1874042956133815E-4</v>
      </c>
      <c r="F42" s="105">
        <v>4970</v>
      </c>
      <c r="G42" s="106"/>
      <c r="H42" s="106">
        <f t="shared" si="16"/>
        <v>4970</v>
      </c>
      <c r="I42" s="107">
        <f t="shared" si="6"/>
        <v>-7.022132796780689E-2</v>
      </c>
      <c r="J42" s="105">
        <v>25607</v>
      </c>
      <c r="K42" s="106"/>
      <c r="L42" s="106">
        <f t="shared" si="17"/>
        <v>25607</v>
      </c>
      <c r="M42" s="107">
        <f t="shared" si="18"/>
        <v>4.5388847910260714E-4</v>
      </c>
      <c r="N42" s="106">
        <v>27621</v>
      </c>
      <c r="O42" s="106"/>
      <c r="P42" s="106">
        <f t="shared" si="19"/>
        <v>27621</v>
      </c>
      <c r="Q42" s="108">
        <f t="shared" si="7"/>
        <v>-7.2915535281126709E-2</v>
      </c>
      <c r="R42" s="83"/>
      <c r="S42" s="83"/>
    </row>
    <row r="43" spans="1:19" ht="16.5" x14ac:dyDescent="0.3">
      <c r="A43" s="104" t="s">
        <v>73</v>
      </c>
      <c r="B43" s="105">
        <v>4584</v>
      </c>
      <c r="C43" s="106"/>
      <c r="D43" s="106">
        <f t="shared" si="14"/>
        <v>4584</v>
      </c>
      <c r="E43" s="107">
        <f t="shared" si="15"/>
        <v>7.1298552891347635E-4</v>
      </c>
      <c r="F43" s="105">
        <v>4587</v>
      </c>
      <c r="G43" s="106"/>
      <c r="H43" s="106">
        <f t="shared" si="16"/>
        <v>4587</v>
      </c>
      <c r="I43" s="107">
        <f t="shared" si="6"/>
        <v>-6.5402223675603555E-4</v>
      </c>
      <c r="J43" s="105">
        <v>39817</v>
      </c>
      <c r="K43" s="106"/>
      <c r="L43" s="106">
        <f t="shared" si="17"/>
        <v>39817</v>
      </c>
      <c r="M43" s="107">
        <f t="shared" si="18"/>
        <v>7.0576317305535627E-4</v>
      </c>
      <c r="N43" s="106">
        <v>40556</v>
      </c>
      <c r="O43" s="106"/>
      <c r="P43" s="106">
        <f t="shared" si="19"/>
        <v>40556</v>
      </c>
      <c r="Q43" s="108">
        <f t="shared" si="7"/>
        <v>-1.8221718118157648E-2</v>
      </c>
      <c r="R43" s="83"/>
      <c r="S43" s="83"/>
    </row>
    <row r="44" spans="1:19" ht="16.5" x14ac:dyDescent="0.3">
      <c r="A44" s="104" t="s">
        <v>94</v>
      </c>
      <c r="B44" s="105">
        <v>4480</v>
      </c>
      <c r="C44" s="106"/>
      <c r="D44" s="106">
        <f t="shared" si="14"/>
        <v>4480</v>
      </c>
      <c r="E44" s="107">
        <f t="shared" si="15"/>
        <v>6.9680959195732414E-4</v>
      </c>
      <c r="F44" s="105">
        <v>3833</v>
      </c>
      <c r="G44" s="106"/>
      <c r="H44" s="106">
        <f t="shared" si="16"/>
        <v>3833</v>
      </c>
      <c r="I44" s="107">
        <f t="shared" si="6"/>
        <v>0.16879728672058447</v>
      </c>
      <c r="J44" s="105">
        <v>37176</v>
      </c>
      <c r="K44" s="106"/>
      <c r="L44" s="106">
        <f t="shared" si="17"/>
        <v>37176</v>
      </c>
      <c r="M44" s="107">
        <f t="shared" si="18"/>
        <v>6.5895099383444069E-4</v>
      </c>
      <c r="N44" s="106">
        <v>32613</v>
      </c>
      <c r="O44" s="106"/>
      <c r="P44" s="106">
        <f t="shared" si="19"/>
        <v>32613</v>
      </c>
      <c r="Q44" s="108">
        <f t="shared" si="7"/>
        <v>0.13991353141385332</v>
      </c>
      <c r="R44" s="83"/>
      <c r="S44" s="83"/>
    </row>
    <row r="45" spans="1:19" ht="16.5" x14ac:dyDescent="0.3">
      <c r="A45" s="104" t="s">
        <v>78</v>
      </c>
      <c r="B45" s="105">
        <v>4337</v>
      </c>
      <c r="C45" s="106"/>
      <c r="D45" s="106">
        <f>C45+B45</f>
        <v>4337</v>
      </c>
      <c r="E45" s="107">
        <f>D45/$D$7</f>
        <v>6.7456767864261492E-4</v>
      </c>
      <c r="F45" s="105">
        <v>3733</v>
      </c>
      <c r="G45" s="106"/>
      <c r="H45" s="106">
        <f>G45+F45</f>
        <v>3733</v>
      </c>
      <c r="I45" s="107">
        <f t="shared" si="6"/>
        <v>0.16180016072863657</v>
      </c>
      <c r="J45" s="105">
        <v>30964</v>
      </c>
      <c r="K45" s="106"/>
      <c r="L45" s="106">
        <f>K45+J45</f>
        <v>30964</v>
      </c>
      <c r="M45" s="107">
        <f>L45/$L$7</f>
        <v>5.4884222544355555E-4</v>
      </c>
      <c r="N45" s="106">
        <v>29172</v>
      </c>
      <c r="O45" s="106"/>
      <c r="P45" s="106">
        <f>O45+N45</f>
        <v>29172</v>
      </c>
      <c r="Q45" s="108">
        <f t="shared" si="7"/>
        <v>6.1428767311120236E-2</v>
      </c>
      <c r="R45" s="83"/>
      <c r="S45" s="83"/>
    </row>
    <row r="46" spans="1:19" ht="16.5" x14ac:dyDescent="0.3">
      <c r="A46" s="104" t="s">
        <v>74</v>
      </c>
      <c r="B46" s="105">
        <v>3756</v>
      </c>
      <c r="C46" s="106"/>
      <c r="D46" s="106">
        <f>C46+B46</f>
        <v>3756</v>
      </c>
      <c r="E46" s="107">
        <f>D46/$D$7</f>
        <v>5.8420018468564947E-4</v>
      </c>
      <c r="F46" s="105">
        <v>3773</v>
      </c>
      <c r="G46" s="106"/>
      <c r="H46" s="106">
        <f>G46+F46</f>
        <v>3773</v>
      </c>
      <c r="I46" s="107">
        <f t="shared" si="6"/>
        <v>-4.5056983832494346E-3</v>
      </c>
      <c r="J46" s="105">
        <v>33753</v>
      </c>
      <c r="K46" s="106"/>
      <c r="L46" s="106">
        <f>K46+J46</f>
        <v>33753</v>
      </c>
      <c r="M46" s="107">
        <f>L46/$L$7</f>
        <v>5.9827773011872918E-4</v>
      </c>
      <c r="N46" s="106">
        <v>33363</v>
      </c>
      <c r="O46" s="106"/>
      <c r="P46" s="106">
        <f>O46+N46</f>
        <v>33363</v>
      </c>
      <c r="Q46" s="108">
        <f t="shared" si="7"/>
        <v>1.1689596259329305E-2</v>
      </c>
      <c r="R46" s="83"/>
      <c r="S46" s="83"/>
    </row>
    <row r="47" spans="1:19" ht="16.5" x14ac:dyDescent="0.3">
      <c r="A47" s="104" t="s">
        <v>102</v>
      </c>
      <c r="B47" s="105">
        <v>3584</v>
      </c>
      <c r="C47" s="106"/>
      <c r="D47" s="106">
        <f t="shared" si="14"/>
        <v>3584</v>
      </c>
      <c r="E47" s="107">
        <f t="shared" si="15"/>
        <v>5.5744767356585932E-4</v>
      </c>
      <c r="F47" s="105">
        <v>2979</v>
      </c>
      <c r="G47" s="106"/>
      <c r="H47" s="106">
        <f t="shared" si="16"/>
        <v>2979</v>
      </c>
      <c r="I47" s="107">
        <f t="shared" si="6"/>
        <v>0.20308828465928164</v>
      </c>
      <c r="J47" s="105">
        <v>50469</v>
      </c>
      <c r="K47" s="106"/>
      <c r="L47" s="106">
        <f t="shared" si="17"/>
        <v>50469</v>
      </c>
      <c r="M47" s="107">
        <f t="shared" si="18"/>
        <v>8.9457170507398296E-4</v>
      </c>
      <c r="N47" s="106">
        <v>37948</v>
      </c>
      <c r="O47" s="106"/>
      <c r="P47" s="106">
        <f t="shared" si="19"/>
        <v>37948</v>
      </c>
      <c r="Q47" s="108">
        <f t="shared" si="7"/>
        <v>0.32995151259618427</v>
      </c>
      <c r="R47" s="83"/>
      <c r="S47" s="83"/>
    </row>
    <row r="48" spans="1:19" ht="16.5" x14ac:dyDescent="0.3">
      <c r="A48" s="104" t="s">
        <v>77</v>
      </c>
      <c r="B48" s="105">
        <v>3525</v>
      </c>
      <c r="C48" s="106"/>
      <c r="D48" s="106">
        <f t="shared" si="14"/>
        <v>3525</v>
      </c>
      <c r="E48" s="107">
        <f t="shared" si="15"/>
        <v>5.482709401003499E-4</v>
      </c>
      <c r="F48" s="105">
        <v>3151</v>
      </c>
      <c r="G48" s="106"/>
      <c r="H48" s="106">
        <f t="shared" si="16"/>
        <v>3151</v>
      </c>
      <c r="I48" s="107">
        <f t="shared" si="6"/>
        <v>0.11869247857822907</v>
      </c>
      <c r="J48" s="105">
        <v>26606</v>
      </c>
      <c r="K48" s="106"/>
      <c r="L48" s="106">
        <f t="shared" si="17"/>
        <v>26606</v>
      </c>
      <c r="M48" s="107">
        <f t="shared" si="18"/>
        <v>4.7159592591884897E-4</v>
      </c>
      <c r="N48" s="106">
        <v>22908</v>
      </c>
      <c r="O48" s="106"/>
      <c r="P48" s="106">
        <f t="shared" si="19"/>
        <v>22908</v>
      </c>
      <c r="Q48" s="108">
        <f t="shared" si="7"/>
        <v>0.16142832198358659</v>
      </c>
      <c r="R48" s="83"/>
      <c r="S48" s="83"/>
    </row>
    <row r="49" spans="1:19" ht="16.5" x14ac:dyDescent="0.3">
      <c r="A49" s="104" t="s">
        <v>111</v>
      </c>
      <c r="B49" s="105">
        <v>3086</v>
      </c>
      <c r="C49" s="106"/>
      <c r="D49" s="106">
        <f t="shared" si="14"/>
        <v>3086</v>
      </c>
      <c r="E49" s="107">
        <f t="shared" si="15"/>
        <v>4.7998982160274607E-4</v>
      </c>
      <c r="F49" s="105">
        <v>2580</v>
      </c>
      <c r="G49" s="106"/>
      <c r="H49" s="106">
        <f t="shared" si="16"/>
        <v>2580</v>
      </c>
      <c r="I49" s="107">
        <f t="shared" si="6"/>
        <v>0.19612403100775189</v>
      </c>
      <c r="J49" s="105">
        <v>26635</v>
      </c>
      <c r="K49" s="106"/>
      <c r="L49" s="106">
        <f t="shared" si="17"/>
        <v>26635</v>
      </c>
      <c r="M49" s="107">
        <f t="shared" si="18"/>
        <v>4.7210995590650767E-4</v>
      </c>
      <c r="N49" s="106">
        <v>17529</v>
      </c>
      <c r="O49" s="106"/>
      <c r="P49" s="106">
        <f t="shared" si="19"/>
        <v>17529</v>
      </c>
      <c r="Q49" s="108">
        <f t="shared" si="7"/>
        <v>0.51948200125506294</v>
      </c>
      <c r="R49" s="83"/>
      <c r="S49" s="83"/>
    </row>
    <row r="50" spans="1:19" ht="16.5" x14ac:dyDescent="0.3">
      <c r="A50" s="104" t="s">
        <v>75</v>
      </c>
      <c r="B50" s="105">
        <v>2950</v>
      </c>
      <c r="C50" s="106"/>
      <c r="D50" s="106">
        <f t="shared" si="14"/>
        <v>2950</v>
      </c>
      <c r="E50" s="107">
        <f t="shared" si="15"/>
        <v>4.5883667327547016E-4</v>
      </c>
      <c r="F50" s="105">
        <v>2950</v>
      </c>
      <c r="G50" s="106"/>
      <c r="H50" s="106">
        <f t="shared" si="16"/>
        <v>2950</v>
      </c>
      <c r="I50" s="107">
        <f t="shared" si="6"/>
        <v>0</v>
      </c>
      <c r="J50" s="105">
        <v>25893</v>
      </c>
      <c r="K50" s="106"/>
      <c r="L50" s="106">
        <f t="shared" si="17"/>
        <v>25893</v>
      </c>
      <c r="M50" s="107">
        <f t="shared" si="18"/>
        <v>4.5895787829124097E-4</v>
      </c>
      <c r="N50" s="106">
        <v>27899</v>
      </c>
      <c r="O50" s="106"/>
      <c r="P50" s="106">
        <f t="shared" si="19"/>
        <v>27899</v>
      </c>
      <c r="Q50" s="108">
        <f t="shared" si="7"/>
        <v>-7.1902218717516786E-2</v>
      </c>
      <c r="R50" s="83"/>
      <c r="S50" s="83"/>
    </row>
    <row r="51" spans="1:19" ht="16.5" x14ac:dyDescent="0.3">
      <c r="A51" s="104" t="s">
        <v>112</v>
      </c>
      <c r="B51" s="105">
        <v>2827</v>
      </c>
      <c r="C51" s="106"/>
      <c r="D51" s="106">
        <f t="shared" si="14"/>
        <v>2827</v>
      </c>
      <c r="E51" s="107">
        <f t="shared" si="15"/>
        <v>4.3970551706771322E-4</v>
      </c>
      <c r="F51" s="105">
        <v>2539</v>
      </c>
      <c r="G51" s="106"/>
      <c r="H51" s="106">
        <f t="shared" si="16"/>
        <v>2539</v>
      </c>
      <c r="I51" s="107">
        <f t="shared" si="6"/>
        <v>0.11343048444269388</v>
      </c>
      <c r="J51" s="105">
        <v>25126</v>
      </c>
      <c r="K51" s="106"/>
      <c r="L51" s="106">
        <f t="shared" si="17"/>
        <v>25126</v>
      </c>
      <c r="M51" s="107">
        <f t="shared" si="18"/>
        <v>4.4536267137626847E-4</v>
      </c>
      <c r="N51" s="106">
        <v>18583</v>
      </c>
      <c r="O51" s="106"/>
      <c r="P51" s="106">
        <f t="shared" si="19"/>
        <v>18583</v>
      </c>
      <c r="Q51" s="108">
        <f t="shared" si="7"/>
        <v>0.35209600172200406</v>
      </c>
      <c r="R51" s="83"/>
      <c r="S51" s="83"/>
    </row>
    <row r="52" spans="1:19" ht="16.5" x14ac:dyDescent="0.3">
      <c r="A52" s="104" t="s">
        <v>108</v>
      </c>
      <c r="B52" s="105">
        <v>2373</v>
      </c>
      <c r="C52" s="106"/>
      <c r="D52" s="106">
        <f t="shared" si="14"/>
        <v>2373</v>
      </c>
      <c r="E52" s="107">
        <f t="shared" si="15"/>
        <v>3.6909133073989515E-4</v>
      </c>
      <c r="F52" s="105">
        <v>2771</v>
      </c>
      <c r="G52" s="106"/>
      <c r="H52" s="106">
        <f t="shared" si="16"/>
        <v>2771</v>
      </c>
      <c r="I52" s="107">
        <f t="shared" si="6"/>
        <v>-0.14363045831829668</v>
      </c>
      <c r="J52" s="105">
        <v>23641</v>
      </c>
      <c r="K52" s="106"/>
      <c r="L52" s="106">
        <f t="shared" si="17"/>
        <v>23641</v>
      </c>
      <c r="M52" s="107">
        <f t="shared" si="18"/>
        <v>4.1904079097374687E-4</v>
      </c>
      <c r="N52" s="106">
        <v>26606</v>
      </c>
      <c r="O52" s="106"/>
      <c r="P52" s="106">
        <f t="shared" si="19"/>
        <v>26606</v>
      </c>
      <c r="Q52" s="108">
        <f t="shared" si="7"/>
        <v>-0.11144102833947234</v>
      </c>
      <c r="R52" s="83"/>
      <c r="S52" s="83"/>
    </row>
    <row r="53" spans="1:19" ht="16.5" x14ac:dyDescent="0.3">
      <c r="A53" s="104" t="s">
        <v>113</v>
      </c>
      <c r="B53" s="105">
        <v>2033</v>
      </c>
      <c r="C53" s="106"/>
      <c r="D53" s="106">
        <f t="shared" si="14"/>
        <v>2033</v>
      </c>
      <c r="E53" s="107">
        <f t="shared" si="15"/>
        <v>3.1620845992170538E-4</v>
      </c>
      <c r="F53" s="105">
        <v>2114</v>
      </c>
      <c r="G53" s="106"/>
      <c r="H53" s="106">
        <f t="shared" si="16"/>
        <v>2114</v>
      </c>
      <c r="I53" s="107">
        <f t="shared" si="6"/>
        <v>-3.8315988647114496E-2</v>
      </c>
      <c r="J53" s="105">
        <v>20914</v>
      </c>
      <c r="K53" s="106"/>
      <c r="L53" s="106">
        <f t="shared" si="17"/>
        <v>20914</v>
      </c>
      <c r="M53" s="107">
        <f t="shared" si="18"/>
        <v>3.7070424696184347E-4</v>
      </c>
      <c r="N53" s="106">
        <v>20178</v>
      </c>
      <c r="O53" s="106"/>
      <c r="P53" s="106">
        <f t="shared" si="19"/>
        <v>20178</v>
      </c>
      <c r="Q53" s="108">
        <f t="shared" si="7"/>
        <v>3.6475369213995412E-2</v>
      </c>
      <c r="R53" s="83"/>
      <c r="S53" s="83"/>
    </row>
    <row r="54" spans="1:19" ht="16.5" x14ac:dyDescent="0.3">
      <c r="A54" s="104" t="s">
        <v>103</v>
      </c>
      <c r="B54" s="105">
        <v>1851</v>
      </c>
      <c r="C54" s="106"/>
      <c r="D54" s="106">
        <f t="shared" si="14"/>
        <v>1851</v>
      </c>
      <c r="E54" s="107">
        <f t="shared" si="15"/>
        <v>2.8790057024843908E-4</v>
      </c>
      <c r="F54" s="105">
        <v>1827</v>
      </c>
      <c r="G54" s="106"/>
      <c r="H54" s="106">
        <f t="shared" si="16"/>
        <v>1827</v>
      </c>
      <c r="I54" s="107">
        <f t="shared" si="6"/>
        <v>1.3136288998357948E-2</v>
      </c>
      <c r="J54" s="105">
        <v>15080</v>
      </c>
      <c r="K54" s="106"/>
      <c r="L54" s="106">
        <f t="shared" si="17"/>
        <v>15080</v>
      </c>
      <c r="M54" s="107">
        <f t="shared" si="18"/>
        <v>2.6729559358250928E-4</v>
      </c>
      <c r="N54" s="106">
        <v>14960</v>
      </c>
      <c r="O54" s="106"/>
      <c r="P54" s="106">
        <f t="shared" si="19"/>
        <v>14960</v>
      </c>
      <c r="Q54" s="108">
        <f t="shared" si="7"/>
        <v>8.0213903743315829E-3</v>
      </c>
      <c r="R54" s="83"/>
      <c r="S54" s="83"/>
    </row>
    <row r="55" spans="1:19" ht="16.5" x14ac:dyDescent="0.3">
      <c r="A55" s="104" t="s">
        <v>79</v>
      </c>
      <c r="B55" s="105">
        <v>1690</v>
      </c>
      <c r="C55" s="106"/>
      <c r="D55" s="106">
        <f t="shared" si="14"/>
        <v>1690</v>
      </c>
      <c r="E55" s="107">
        <f t="shared" si="15"/>
        <v>2.6285897553747273E-4</v>
      </c>
      <c r="F55" s="105">
        <v>1664</v>
      </c>
      <c r="G55" s="106"/>
      <c r="H55" s="106">
        <f t="shared" si="16"/>
        <v>1664</v>
      </c>
      <c r="I55" s="107">
        <f t="shared" si="6"/>
        <v>1.5625E-2</v>
      </c>
      <c r="J55" s="105">
        <v>15138</v>
      </c>
      <c r="K55" s="106"/>
      <c r="L55" s="106">
        <f t="shared" si="17"/>
        <v>15138</v>
      </c>
      <c r="M55" s="107">
        <f t="shared" si="18"/>
        <v>2.6832365355782667E-4</v>
      </c>
      <c r="N55" s="106">
        <v>15264</v>
      </c>
      <c r="O55" s="106"/>
      <c r="P55" s="106">
        <f t="shared" si="19"/>
        <v>15264</v>
      </c>
      <c r="Q55" s="108">
        <f t="shared" si="7"/>
        <v>-8.2547169811321153E-3</v>
      </c>
      <c r="R55" s="83"/>
      <c r="S55" s="83"/>
    </row>
    <row r="56" spans="1:19" ht="16.5" x14ac:dyDescent="0.3">
      <c r="A56" s="104" t="s">
        <v>184</v>
      </c>
      <c r="B56" s="105">
        <v>1425</v>
      </c>
      <c r="C56" s="106"/>
      <c r="D56" s="106">
        <f t="shared" si="14"/>
        <v>1425</v>
      </c>
      <c r="E56" s="107">
        <f t="shared" si="15"/>
        <v>2.2164144387035422E-4</v>
      </c>
      <c r="F56" s="105">
        <v>0</v>
      </c>
      <c r="G56" s="106"/>
      <c r="H56" s="106">
        <f t="shared" si="16"/>
        <v>0</v>
      </c>
      <c r="I56" s="107" t="str">
        <f t="shared" si="6"/>
        <v/>
      </c>
      <c r="J56" s="105">
        <v>5388</v>
      </c>
      <c r="K56" s="106"/>
      <c r="L56" s="106">
        <f t="shared" si="17"/>
        <v>5388</v>
      </c>
      <c r="M56" s="107">
        <f t="shared" si="18"/>
        <v>9.5503226672583559E-5</v>
      </c>
      <c r="N56" s="106">
        <v>513</v>
      </c>
      <c r="O56" s="106"/>
      <c r="P56" s="106">
        <f t="shared" si="19"/>
        <v>513</v>
      </c>
      <c r="Q56" s="108">
        <f t="shared" si="7"/>
        <v>9.5029239766081872</v>
      </c>
      <c r="R56" s="83"/>
      <c r="S56" s="83"/>
    </row>
    <row r="57" spans="1:19" ht="16.5" x14ac:dyDescent="0.3">
      <c r="A57" s="104" t="s">
        <v>138</v>
      </c>
      <c r="B57" s="105">
        <v>1273</v>
      </c>
      <c r="C57" s="106"/>
      <c r="D57" s="106">
        <f t="shared" si="14"/>
        <v>1273</v>
      </c>
      <c r="E57" s="107">
        <f t="shared" si="15"/>
        <v>1.9799968985751643E-4</v>
      </c>
      <c r="F57" s="105">
        <v>1223</v>
      </c>
      <c r="G57" s="106"/>
      <c r="H57" s="106">
        <f t="shared" si="16"/>
        <v>1223</v>
      </c>
      <c r="I57" s="107">
        <f t="shared" si="6"/>
        <v>4.0883074407195519E-2</v>
      </c>
      <c r="J57" s="105">
        <v>11271</v>
      </c>
      <c r="K57" s="106"/>
      <c r="L57" s="106">
        <f t="shared" si="17"/>
        <v>11271</v>
      </c>
      <c r="M57" s="107">
        <f t="shared" si="18"/>
        <v>1.99780413479341E-4</v>
      </c>
      <c r="N57" s="106">
        <v>9971</v>
      </c>
      <c r="O57" s="106"/>
      <c r="P57" s="106">
        <f t="shared" si="19"/>
        <v>9971</v>
      </c>
      <c r="Q57" s="108">
        <f t="shared" si="7"/>
        <v>0.13037809647979137</v>
      </c>
      <c r="R57" s="83"/>
      <c r="S57" s="83"/>
    </row>
    <row r="58" spans="1:19" ht="16.5" x14ac:dyDescent="0.3">
      <c r="A58" s="104" t="s">
        <v>224</v>
      </c>
      <c r="B58" s="105">
        <v>1174</v>
      </c>
      <c r="C58" s="106"/>
      <c r="D58" s="106">
        <f t="shared" si="14"/>
        <v>1174</v>
      </c>
      <c r="E58" s="107">
        <f t="shared" si="15"/>
        <v>1.8260144217810236E-4</v>
      </c>
      <c r="F58" s="105">
        <v>636</v>
      </c>
      <c r="G58" s="106"/>
      <c r="H58" s="106">
        <f t="shared" si="16"/>
        <v>636</v>
      </c>
      <c r="I58" s="107">
        <f t="shared" si="6"/>
        <v>0.84591194968553451</v>
      </c>
      <c r="J58" s="105">
        <v>7753</v>
      </c>
      <c r="K58" s="106"/>
      <c r="L58" s="106">
        <f t="shared" si="17"/>
        <v>7753</v>
      </c>
      <c r="M58" s="107">
        <f t="shared" si="18"/>
        <v>1.3742325842474765E-4</v>
      </c>
      <c r="N58" s="106">
        <v>8586</v>
      </c>
      <c r="O58" s="106"/>
      <c r="P58" s="106">
        <f t="shared" si="19"/>
        <v>8586</v>
      </c>
      <c r="Q58" s="108">
        <f t="shared" si="7"/>
        <v>-9.7018402049848573E-2</v>
      </c>
      <c r="R58" s="83"/>
      <c r="S58" s="83"/>
    </row>
    <row r="59" spans="1:19" ht="16.5" x14ac:dyDescent="0.3">
      <c r="A59" s="104" t="s">
        <v>81</v>
      </c>
      <c r="B59" s="105">
        <v>1132</v>
      </c>
      <c r="C59" s="106"/>
      <c r="D59" s="106">
        <f t="shared" si="14"/>
        <v>1132</v>
      </c>
      <c r="E59" s="107">
        <f t="shared" si="15"/>
        <v>1.7606885225350245E-4</v>
      </c>
      <c r="F59" s="105">
        <v>1137</v>
      </c>
      <c r="G59" s="106"/>
      <c r="H59" s="106">
        <f t="shared" si="16"/>
        <v>1137</v>
      </c>
      <c r="I59" s="107">
        <f t="shared" si="6"/>
        <v>-4.3975373790676731E-3</v>
      </c>
      <c r="J59" s="105">
        <v>7793</v>
      </c>
      <c r="K59" s="106"/>
      <c r="L59" s="106">
        <f t="shared" si="17"/>
        <v>7793</v>
      </c>
      <c r="M59" s="107">
        <f t="shared" si="18"/>
        <v>1.3813226530427685E-4</v>
      </c>
      <c r="N59" s="106">
        <v>10227</v>
      </c>
      <c r="O59" s="106"/>
      <c r="P59" s="106">
        <f t="shared" si="19"/>
        <v>10227</v>
      </c>
      <c r="Q59" s="108">
        <f t="shared" si="7"/>
        <v>-0.23799745770998337</v>
      </c>
      <c r="R59" s="83"/>
      <c r="S59" s="83"/>
    </row>
    <row r="60" spans="1:19" ht="16.5" x14ac:dyDescent="0.3">
      <c r="A60" s="104" t="s">
        <v>114</v>
      </c>
      <c r="B60" s="105">
        <v>1124</v>
      </c>
      <c r="C60" s="106"/>
      <c r="D60" s="106">
        <f t="shared" si="14"/>
        <v>1124</v>
      </c>
      <c r="E60" s="107">
        <f t="shared" si="15"/>
        <v>1.748245494107215E-4</v>
      </c>
      <c r="F60" s="105">
        <v>1284</v>
      </c>
      <c r="G60" s="106"/>
      <c r="H60" s="106">
        <f t="shared" si="16"/>
        <v>1284</v>
      </c>
      <c r="I60" s="107">
        <f t="shared" si="6"/>
        <v>-0.12461059190031154</v>
      </c>
      <c r="J60" s="105">
        <v>12051</v>
      </c>
      <c r="K60" s="106"/>
      <c r="L60" s="106">
        <f t="shared" si="17"/>
        <v>12051</v>
      </c>
      <c r="M60" s="107">
        <f t="shared" si="18"/>
        <v>2.1360604763016045E-4</v>
      </c>
      <c r="N60" s="106">
        <v>11680</v>
      </c>
      <c r="O60" s="106"/>
      <c r="P60" s="106">
        <f t="shared" si="19"/>
        <v>11680</v>
      </c>
      <c r="Q60" s="108">
        <f t="shared" si="7"/>
        <v>3.1763698630137061E-2</v>
      </c>
      <c r="R60" s="83"/>
      <c r="S60" s="83"/>
    </row>
    <row r="61" spans="1:19" ht="16.5" x14ac:dyDescent="0.3">
      <c r="A61" s="104" t="s">
        <v>80</v>
      </c>
      <c r="B61" s="105">
        <v>1063</v>
      </c>
      <c r="C61" s="106"/>
      <c r="D61" s="106">
        <f t="shared" si="14"/>
        <v>1063</v>
      </c>
      <c r="E61" s="107">
        <f t="shared" si="15"/>
        <v>1.6533674023451686E-4</v>
      </c>
      <c r="F61" s="105">
        <v>1006</v>
      </c>
      <c r="G61" s="106"/>
      <c r="H61" s="106">
        <f t="shared" si="16"/>
        <v>1006</v>
      </c>
      <c r="I61" s="107">
        <f t="shared" si="6"/>
        <v>5.6660039761431413E-2</v>
      </c>
      <c r="J61" s="105">
        <v>9523</v>
      </c>
      <c r="K61" s="106"/>
      <c r="L61" s="106">
        <f t="shared" si="17"/>
        <v>9523</v>
      </c>
      <c r="M61" s="107">
        <f t="shared" si="18"/>
        <v>1.6879681284391487E-4</v>
      </c>
      <c r="N61" s="106">
        <v>9247</v>
      </c>
      <c r="O61" s="106"/>
      <c r="P61" s="106">
        <f t="shared" si="19"/>
        <v>9247</v>
      </c>
      <c r="Q61" s="108">
        <f t="shared" si="7"/>
        <v>2.9847518113983007E-2</v>
      </c>
      <c r="R61" s="83"/>
      <c r="S61" s="83"/>
    </row>
    <row r="62" spans="1:19" ht="16.5" x14ac:dyDescent="0.3">
      <c r="A62" s="104" t="s">
        <v>106</v>
      </c>
      <c r="B62" s="105">
        <v>872</v>
      </c>
      <c r="C62" s="106"/>
      <c r="D62" s="106">
        <f t="shared" si="14"/>
        <v>872</v>
      </c>
      <c r="E62" s="107">
        <f t="shared" si="15"/>
        <v>1.3562900986312202E-4</v>
      </c>
      <c r="F62" s="105">
        <v>800</v>
      </c>
      <c r="G62" s="106"/>
      <c r="H62" s="106">
        <f t="shared" si="16"/>
        <v>800</v>
      </c>
      <c r="I62" s="107">
        <f t="shared" si="6"/>
        <v>9.000000000000008E-2</v>
      </c>
      <c r="J62" s="105">
        <v>6636</v>
      </c>
      <c r="K62" s="106"/>
      <c r="L62" s="106">
        <f t="shared" si="17"/>
        <v>6636</v>
      </c>
      <c r="M62" s="107">
        <f t="shared" si="18"/>
        <v>1.1762424131389469E-4</v>
      </c>
      <c r="N62" s="106">
        <v>8304</v>
      </c>
      <c r="O62" s="106"/>
      <c r="P62" s="106">
        <f t="shared" si="19"/>
        <v>8304</v>
      </c>
      <c r="Q62" s="108">
        <f t="shared" si="7"/>
        <v>-0.20086705202312138</v>
      </c>
      <c r="R62" s="83"/>
      <c r="S62" s="83"/>
    </row>
    <row r="63" spans="1:19" ht="16.5" x14ac:dyDescent="0.3">
      <c r="A63" s="104" t="s">
        <v>115</v>
      </c>
      <c r="B63" s="105">
        <v>655</v>
      </c>
      <c r="C63" s="106"/>
      <c r="D63" s="106">
        <f t="shared" si="14"/>
        <v>655</v>
      </c>
      <c r="E63" s="107">
        <f t="shared" si="15"/>
        <v>1.0187729525268913E-4</v>
      </c>
      <c r="F63" s="105">
        <v>12</v>
      </c>
      <c r="G63" s="106"/>
      <c r="H63" s="106">
        <f t="shared" si="16"/>
        <v>12</v>
      </c>
      <c r="I63" s="107">
        <f t="shared" si="6"/>
        <v>53.583333333333336</v>
      </c>
      <c r="J63" s="105">
        <v>4645</v>
      </c>
      <c r="K63" s="106"/>
      <c r="L63" s="106">
        <f t="shared" si="17"/>
        <v>4645</v>
      </c>
      <c r="M63" s="107">
        <f t="shared" si="18"/>
        <v>8.2333423885328625E-5</v>
      </c>
      <c r="N63" s="106">
        <v>2284</v>
      </c>
      <c r="O63" s="106"/>
      <c r="P63" s="106">
        <f t="shared" si="19"/>
        <v>2284</v>
      </c>
      <c r="Q63" s="108">
        <f t="shared" si="7"/>
        <v>1.0337127845884413</v>
      </c>
      <c r="R63" s="83"/>
      <c r="S63" s="83"/>
    </row>
    <row r="64" spans="1:19" ht="16.5" x14ac:dyDescent="0.3">
      <c r="A64" s="104" t="s">
        <v>99</v>
      </c>
      <c r="B64" s="105">
        <v>631</v>
      </c>
      <c r="C64" s="106"/>
      <c r="D64" s="106">
        <f t="shared" si="14"/>
        <v>631</v>
      </c>
      <c r="E64" s="107">
        <f t="shared" si="15"/>
        <v>9.8144386724346327E-5</v>
      </c>
      <c r="F64" s="105">
        <v>743</v>
      </c>
      <c r="G64" s="106"/>
      <c r="H64" s="106">
        <f t="shared" si="16"/>
        <v>743</v>
      </c>
      <c r="I64" s="107">
        <f t="shared" si="6"/>
        <v>-0.15074024226110361</v>
      </c>
      <c r="J64" s="105">
        <v>5964</v>
      </c>
      <c r="K64" s="106"/>
      <c r="L64" s="106">
        <f t="shared" si="17"/>
        <v>5964</v>
      </c>
      <c r="M64" s="107">
        <f t="shared" si="18"/>
        <v>1.0571292573780408E-4</v>
      </c>
      <c r="N64" s="106">
        <v>6948</v>
      </c>
      <c r="O64" s="106"/>
      <c r="P64" s="106">
        <f t="shared" si="19"/>
        <v>6948</v>
      </c>
      <c r="Q64" s="108">
        <f t="shared" si="7"/>
        <v>-0.14162348877374786</v>
      </c>
      <c r="R64" s="83"/>
      <c r="S64" s="83"/>
    </row>
    <row r="65" spans="1:19" ht="16.5" x14ac:dyDescent="0.3">
      <c r="A65" s="104" t="s">
        <v>152</v>
      </c>
      <c r="B65" s="105">
        <v>576</v>
      </c>
      <c r="C65" s="106"/>
      <c r="D65" s="106">
        <f t="shared" si="14"/>
        <v>576</v>
      </c>
      <c r="E65" s="107">
        <f t="shared" si="15"/>
        <v>8.9589804680227384E-5</v>
      </c>
      <c r="F65" s="105">
        <v>489</v>
      </c>
      <c r="G65" s="106"/>
      <c r="H65" s="106">
        <f t="shared" si="16"/>
        <v>489</v>
      </c>
      <c r="I65" s="107">
        <f t="shared" si="6"/>
        <v>0.17791411042944794</v>
      </c>
      <c r="J65" s="105">
        <v>4054</v>
      </c>
      <c r="K65" s="106"/>
      <c r="L65" s="106">
        <f t="shared" si="17"/>
        <v>4054</v>
      </c>
      <c r="M65" s="107">
        <f t="shared" si="18"/>
        <v>7.185784724028467E-5</v>
      </c>
      <c r="N65" s="106">
        <v>3557</v>
      </c>
      <c r="O65" s="106"/>
      <c r="P65" s="106">
        <f t="shared" si="19"/>
        <v>3557</v>
      </c>
      <c r="Q65" s="108">
        <f t="shared" si="7"/>
        <v>0.13972448692718586</v>
      </c>
      <c r="R65" s="83"/>
      <c r="S65" s="83"/>
    </row>
    <row r="66" spans="1:19" ht="16.5" x14ac:dyDescent="0.3">
      <c r="A66" s="104" t="s">
        <v>116</v>
      </c>
      <c r="B66" s="105">
        <v>572</v>
      </c>
      <c r="C66" s="106"/>
      <c r="D66" s="106">
        <f t="shared" si="14"/>
        <v>572</v>
      </c>
      <c r="E66" s="107">
        <f t="shared" si="15"/>
        <v>8.8967653258836921E-5</v>
      </c>
      <c r="F66" s="105">
        <v>619</v>
      </c>
      <c r="G66" s="106"/>
      <c r="H66" s="106">
        <f t="shared" si="16"/>
        <v>619</v>
      </c>
      <c r="I66" s="107">
        <f t="shared" si="6"/>
        <v>-7.5928917609046853E-2</v>
      </c>
      <c r="J66" s="105">
        <v>5855</v>
      </c>
      <c r="K66" s="106"/>
      <c r="L66" s="106">
        <f t="shared" si="17"/>
        <v>5855</v>
      </c>
      <c r="M66" s="107">
        <f t="shared" si="18"/>
        <v>1.03780881991087E-4</v>
      </c>
      <c r="N66" s="106">
        <v>5397</v>
      </c>
      <c r="O66" s="106"/>
      <c r="P66" s="106">
        <f t="shared" si="19"/>
        <v>5397</v>
      </c>
      <c r="Q66" s="108">
        <f t="shared" si="7"/>
        <v>8.4861960348341592E-2</v>
      </c>
      <c r="R66" s="83"/>
      <c r="S66" s="83"/>
    </row>
    <row r="67" spans="1:19" ht="16.5" x14ac:dyDescent="0.3">
      <c r="A67" s="104" t="s">
        <v>145</v>
      </c>
      <c r="B67" s="105">
        <v>533</v>
      </c>
      <c r="C67" s="106"/>
      <c r="D67" s="106">
        <f t="shared" si="14"/>
        <v>533</v>
      </c>
      <c r="E67" s="107">
        <f t="shared" si="15"/>
        <v>8.2901676900279858E-5</v>
      </c>
      <c r="F67" s="105">
        <v>654</v>
      </c>
      <c r="G67" s="106"/>
      <c r="H67" s="106">
        <f t="shared" si="16"/>
        <v>654</v>
      </c>
      <c r="I67" s="107">
        <f t="shared" si="6"/>
        <v>-0.18501529051987764</v>
      </c>
      <c r="J67" s="105">
        <v>5635</v>
      </c>
      <c r="K67" s="106"/>
      <c r="L67" s="106">
        <f t="shared" si="17"/>
        <v>5635</v>
      </c>
      <c r="M67" s="107">
        <f t="shared" si="18"/>
        <v>9.9881344153676384E-5</v>
      </c>
      <c r="N67" s="106">
        <v>5909</v>
      </c>
      <c r="O67" s="106"/>
      <c r="P67" s="106">
        <f t="shared" si="19"/>
        <v>5909</v>
      </c>
      <c r="Q67" s="108">
        <f t="shared" si="7"/>
        <v>-4.6369944152987008E-2</v>
      </c>
      <c r="R67" s="83"/>
      <c r="S67" s="83"/>
    </row>
    <row r="68" spans="1:19" ht="16.5" x14ac:dyDescent="0.3">
      <c r="A68" s="104" t="s">
        <v>174</v>
      </c>
      <c r="B68" s="105">
        <v>507</v>
      </c>
      <c r="C68" s="106"/>
      <c r="D68" s="106">
        <f t="shared" si="14"/>
        <v>507</v>
      </c>
      <c r="E68" s="107">
        <f>D68/$D$7</f>
        <v>7.885769266124182E-5</v>
      </c>
      <c r="F68" s="105">
        <v>445</v>
      </c>
      <c r="G68" s="106"/>
      <c r="H68" s="106">
        <f t="shared" si="16"/>
        <v>445</v>
      </c>
      <c r="I68" s="107">
        <f t="shared" si="6"/>
        <v>0.13932584269662929</v>
      </c>
      <c r="J68" s="105">
        <v>5624</v>
      </c>
      <c r="K68" s="106"/>
      <c r="L68" s="106">
        <f t="shared" si="17"/>
        <v>5624</v>
      </c>
      <c r="M68" s="107">
        <f t="shared" si="18"/>
        <v>9.9686367261805854E-5</v>
      </c>
      <c r="N68" s="106">
        <v>5824</v>
      </c>
      <c r="O68" s="106"/>
      <c r="P68" s="106">
        <f t="shared" si="19"/>
        <v>5824</v>
      </c>
      <c r="Q68" s="108">
        <f t="shared" si="7"/>
        <v>-3.434065934065933E-2</v>
      </c>
      <c r="R68" s="83"/>
      <c r="S68" s="83"/>
    </row>
    <row r="69" spans="1:19" ht="16.5" x14ac:dyDescent="0.3">
      <c r="A69" s="104" t="s">
        <v>87</v>
      </c>
      <c r="B69" s="105">
        <v>435</v>
      </c>
      <c r="C69" s="106"/>
      <c r="D69" s="106">
        <f t="shared" si="14"/>
        <v>435</v>
      </c>
      <c r="E69" s="107">
        <f t="shared" ref="E69:E132" si="20">D69/$D$7</f>
        <v>6.7658967076213389E-5</v>
      </c>
      <c r="F69" s="105">
        <v>351</v>
      </c>
      <c r="G69" s="106"/>
      <c r="H69" s="106">
        <f t="shared" si="16"/>
        <v>351</v>
      </c>
      <c r="I69" s="107">
        <f t="shared" si="6"/>
        <v>0.23931623931623935</v>
      </c>
      <c r="J69" s="105">
        <v>3391</v>
      </c>
      <c r="K69" s="106"/>
      <c r="L69" s="106">
        <f t="shared" si="17"/>
        <v>3391</v>
      </c>
      <c r="M69" s="107">
        <f t="shared" si="18"/>
        <v>6.0106058212088135E-5</v>
      </c>
      <c r="N69" s="106">
        <v>2554</v>
      </c>
      <c r="O69" s="106"/>
      <c r="P69" s="106">
        <f t="shared" si="19"/>
        <v>2554</v>
      </c>
      <c r="Q69" s="108">
        <f t="shared" si="7"/>
        <v>0.32772122161315576</v>
      </c>
    </row>
    <row r="70" spans="1:19" ht="16.5" x14ac:dyDescent="0.3">
      <c r="A70" s="104" t="s">
        <v>98</v>
      </c>
      <c r="B70" s="105">
        <v>434</v>
      </c>
      <c r="C70" s="106"/>
      <c r="D70" s="106">
        <f t="shared" si="14"/>
        <v>434</v>
      </c>
      <c r="E70" s="107">
        <f t="shared" si="20"/>
        <v>6.750342922086578E-5</v>
      </c>
      <c r="F70" s="105">
        <v>578</v>
      </c>
      <c r="G70" s="106"/>
      <c r="H70" s="106">
        <f t="shared" si="16"/>
        <v>578</v>
      </c>
      <c r="I70" s="107">
        <f t="shared" si="6"/>
        <v>-0.24913494809688586</v>
      </c>
      <c r="J70" s="105">
        <v>5455</v>
      </c>
      <c r="K70" s="106"/>
      <c r="L70" s="106">
        <f t="shared" si="17"/>
        <v>5455</v>
      </c>
      <c r="M70" s="107">
        <f t="shared" si="18"/>
        <v>9.6690813195794974E-5</v>
      </c>
      <c r="N70" s="106">
        <v>6765</v>
      </c>
      <c r="O70" s="106"/>
      <c r="P70" s="106">
        <f t="shared" si="19"/>
        <v>6765</v>
      </c>
      <c r="Q70" s="108">
        <f t="shared" si="7"/>
        <v>-0.19364375461936434</v>
      </c>
    </row>
    <row r="71" spans="1:19" ht="16.5" x14ac:dyDescent="0.3">
      <c r="A71" s="104" t="s">
        <v>82</v>
      </c>
      <c r="B71" s="105">
        <v>426</v>
      </c>
      <c r="C71" s="106"/>
      <c r="D71" s="106">
        <f t="shared" si="14"/>
        <v>426</v>
      </c>
      <c r="E71" s="107">
        <f t="shared" si="20"/>
        <v>6.625912637808484E-5</v>
      </c>
      <c r="F71" s="105">
        <v>240</v>
      </c>
      <c r="G71" s="106"/>
      <c r="H71" s="106">
        <f t="shared" si="16"/>
        <v>240</v>
      </c>
      <c r="I71" s="107">
        <f t="shared" si="6"/>
        <v>0.77499999999999991</v>
      </c>
      <c r="J71" s="105">
        <v>3798</v>
      </c>
      <c r="K71" s="106"/>
      <c r="L71" s="106">
        <f t="shared" si="17"/>
        <v>3798</v>
      </c>
      <c r="M71" s="107">
        <f t="shared" si="18"/>
        <v>6.7320203211297764E-5</v>
      </c>
      <c r="N71" s="106">
        <v>531</v>
      </c>
      <c r="O71" s="106"/>
      <c r="P71" s="106">
        <f t="shared" si="19"/>
        <v>531</v>
      </c>
      <c r="Q71" s="108">
        <f t="shared" si="7"/>
        <v>6.1525423728813555</v>
      </c>
    </row>
    <row r="72" spans="1:19" ht="16.5" x14ac:dyDescent="0.3">
      <c r="A72" s="104" t="s">
        <v>85</v>
      </c>
      <c r="B72" s="105">
        <v>387</v>
      </c>
      <c r="C72" s="106"/>
      <c r="D72" s="106">
        <f t="shared" si="14"/>
        <v>387</v>
      </c>
      <c r="E72" s="107">
        <f t="shared" si="20"/>
        <v>6.0193150019527777E-5</v>
      </c>
      <c r="F72" s="105">
        <v>397</v>
      </c>
      <c r="G72" s="106"/>
      <c r="H72" s="106">
        <f t="shared" si="16"/>
        <v>397</v>
      </c>
      <c r="I72" s="107">
        <f t="shared" ref="I72:I135" si="21">IFERROR(D72/H72-1,"")</f>
        <v>-2.5188916876574319E-2</v>
      </c>
      <c r="J72" s="105">
        <v>3072</v>
      </c>
      <c r="K72" s="106"/>
      <c r="L72" s="106">
        <f t="shared" si="17"/>
        <v>3072</v>
      </c>
      <c r="M72" s="107">
        <f t="shared" si="18"/>
        <v>5.4451728347842742E-5</v>
      </c>
      <c r="N72" s="106">
        <v>3483</v>
      </c>
      <c r="O72" s="106"/>
      <c r="P72" s="106">
        <f t="shared" si="19"/>
        <v>3483</v>
      </c>
      <c r="Q72" s="108">
        <f t="shared" ref="Q72:Q135" si="22">IFERROR(L72/P72-1,"")</f>
        <v>-0.11800172265288544</v>
      </c>
    </row>
    <row r="73" spans="1:19" ht="16.5" x14ac:dyDescent="0.3">
      <c r="A73" s="104" t="s">
        <v>89</v>
      </c>
      <c r="B73" s="105">
        <v>379</v>
      </c>
      <c r="C73" s="106"/>
      <c r="D73" s="106">
        <f t="shared" si="14"/>
        <v>379</v>
      </c>
      <c r="E73" s="107">
        <f t="shared" si="20"/>
        <v>5.8948847176746844E-5</v>
      </c>
      <c r="F73" s="105">
        <v>362</v>
      </c>
      <c r="G73" s="106"/>
      <c r="H73" s="106">
        <f t="shared" si="16"/>
        <v>362</v>
      </c>
      <c r="I73" s="107">
        <f t="shared" si="21"/>
        <v>4.6961325966850875E-2</v>
      </c>
      <c r="J73" s="105">
        <v>2867</v>
      </c>
      <c r="K73" s="106"/>
      <c r="L73" s="106">
        <f t="shared" si="17"/>
        <v>2867</v>
      </c>
      <c r="M73" s="107">
        <f t="shared" si="18"/>
        <v>5.0818068090255582E-5</v>
      </c>
      <c r="N73" s="106">
        <v>3424</v>
      </c>
      <c r="O73" s="106"/>
      <c r="P73" s="106">
        <f t="shared" si="19"/>
        <v>3424</v>
      </c>
      <c r="Q73" s="108">
        <f t="shared" si="22"/>
        <v>-0.16267523364485981</v>
      </c>
    </row>
    <row r="74" spans="1:19" ht="16.5" x14ac:dyDescent="0.3">
      <c r="A74" s="104" t="s">
        <v>100</v>
      </c>
      <c r="B74" s="105">
        <v>330</v>
      </c>
      <c r="C74" s="106"/>
      <c r="D74" s="106">
        <f t="shared" si="14"/>
        <v>330</v>
      </c>
      <c r="E74" s="107">
        <f t="shared" si="20"/>
        <v>5.1327492264713609E-5</v>
      </c>
      <c r="F74" s="105">
        <v>321</v>
      </c>
      <c r="G74" s="106"/>
      <c r="H74" s="106">
        <f t="shared" si="16"/>
        <v>321</v>
      </c>
      <c r="I74" s="107">
        <f t="shared" si="21"/>
        <v>2.8037383177569986E-2</v>
      </c>
      <c r="J74" s="105">
        <v>3332</v>
      </c>
      <c r="K74" s="106"/>
      <c r="L74" s="106">
        <f t="shared" si="17"/>
        <v>3332</v>
      </c>
      <c r="M74" s="107">
        <f t="shared" si="18"/>
        <v>5.9060273064782564E-5</v>
      </c>
      <c r="N74" s="106">
        <v>3694</v>
      </c>
      <c r="O74" s="106"/>
      <c r="P74" s="106">
        <f t="shared" si="19"/>
        <v>3694</v>
      </c>
      <c r="Q74" s="108">
        <f t="shared" si="22"/>
        <v>-9.7996751488900968E-2</v>
      </c>
    </row>
    <row r="75" spans="1:19" ht="16.5" x14ac:dyDescent="0.3">
      <c r="A75" s="104" t="s">
        <v>160</v>
      </c>
      <c r="B75" s="105">
        <v>322</v>
      </c>
      <c r="C75" s="106"/>
      <c r="D75" s="106">
        <f t="shared" si="14"/>
        <v>322</v>
      </c>
      <c r="E75" s="107">
        <f t="shared" si="20"/>
        <v>5.0083189421932676E-5</v>
      </c>
      <c r="F75" s="105">
        <v>275</v>
      </c>
      <c r="G75" s="106"/>
      <c r="H75" s="106">
        <f t="shared" si="16"/>
        <v>275</v>
      </c>
      <c r="I75" s="107">
        <f t="shared" si="21"/>
        <v>0.1709090909090909</v>
      </c>
      <c r="J75" s="105">
        <v>2632</v>
      </c>
      <c r="K75" s="106"/>
      <c r="L75" s="106">
        <f t="shared" si="17"/>
        <v>2632</v>
      </c>
      <c r="M75" s="107">
        <f t="shared" si="18"/>
        <v>4.6652652673021517E-5</v>
      </c>
      <c r="N75" s="106">
        <v>2308</v>
      </c>
      <c r="O75" s="106"/>
      <c r="P75" s="106">
        <f t="shared" si="19"/>
        <v>2308</v>
      </c>
      <c r="Q75" s="108">
        <f t="shared" si="22"/>
        <v>0.14038128249566717</v>
      </c>
    </row>
    <row r="76" spans="1:19" ht="16.5" x14ac:dyDescent="0.3">
      <c r="A76" s="104" t="s">
        <v>181</v>
      </c>
      <c r="B76" s="105">
        <v>311</v>
      </c>
      <c r="C76" s="106"/>
      <c r="D76" s="106">
        <f t="shared" si="14"/>
        <v>311</v>
      </c>
      <c r="E76" s="107">
        <f t="shared" si="20"/>
        <v>4.8372273013108889E-5</v>
      </c>
      <c r="F76" s="105">
        <v>296</v>
      </c>
      <c r="G76" s="106"/>
      <c r="H76" s="106">
        <f t="shared" si="16"/>
        <v>296</v>
      </c>
      <c r="I76" s="107">
        <f t="shared" si="21"/>
        <v>5.0675675675675658E-2</v>
      </c>
      <c r="J76" s="105">
        <v>497</v>
      </c>
      <c r="K76" s="106"/>
      <c r="L76" s="106">
        <f t="shared" si="17"/>
        <v>497</v>
      </c>
      <c r="M76" s="107">
        <f t="shared" si="18"/>
        <v>8.8094104781503407E-6</v>
      </c>
      <c r="N76" s="106">
        <v>578</v>
      </c>
      <c r="O76" s="106"/>
      <c r="P76" s="106">
        <f t="shared" si="19"/>
        <v>578</v>
      </c>
      <c r="Q76" s="108">
        <f t="shared" si="22"/>
        <v>-0.14013840830449831</v>
      </c>
    </row>
    <row r="77" spans="1:19" ht="16.5" x14ac:dyDescent="0.3">
      <c r="A77" s="104" t="s">
        <v>135</v>
      </c>
      <c r="B77" s="105">
        <v>305</v>
      </c>
      <c r="C77" s="106"/>
      <c r="D77" s="106">
        <f t="shared" si="14"/>
        <v>305</v>
      </c>
      <c r="E77" s="107">
        <f t="shared" si="20"/>
        <v>4.7439045881023181E-5</v>
      </c>
      <c r="F77" s="105">
        <v>255</v>
      </c>
      <c r="G77" s="106"/>
      <c r="H77" s="106">
        <f t="shared" si="16"/>
        <v>255</v>
      </c>
      <c r="I77" s="107">
        <f t="shared" si="21"/>
        <v>0.19607843137254899</v>
      </c>
      <c r="J77" s="105">
        <v>1885</v>
      </c>
      <c r="K77" s="106"/>
      <c r="L77" s="106">
        <f t="shared" si="17"/>
        <v>1885</v>
      </c>
      <c r="M77" s="107">
        <f t="shared" si="18"/>
        <v>3.3411949197813661E-5</v>
      </c>
      <c r="N77" s="106">
        <v>1658</v>
      </c>
      <c r="O77" s="106"/>
      <c r="P77" s="106">
        <f t="shared" si="19"/>
        <v>1658</v>
      </c>
      <c r="Q77" s="108">
        <f t="shared" si="22"/>
        <v>0.13691194209891444</v>
      </c>
    </row>
    <row r="78" spans="1:19" ht="16.5" x14ac:dyDescent="0.3">
      <c r="A78" s="104" t="s">
        <v>84</v>
      </c>
      <c r="B78" s="105">
        <v>297</v>
      </c>
      <c r="C78" s="106"/>
      <c r="D78" s="106">
        <f t="shared" si="14"/>
        <v>297</v>
      </c>
      <c r="E78" s="107">
        <f t="shared" si="20"/>
        <v>4.6194743038242248E-5</v>
      </c>
      <c r="F78" s="105">
        <v>494</v>
      </c>
      <c r="G78" s="106"/>
      <c r="H78" s="106">
        <f t="shared" si="16"/>
        <v>494</v>
      </c>
      <c r="I78" s="107">
        <f t="shared" si="21"/>
        <v>-0.39878542510121462</v>
      </c>
      <c r="J78" s="105">
        <v>3347</v>
      </c>
      <c r="K78" s="106"/>
      <c r="L78" s="106">
        <f t="shared" si="17"/>
        <v>3347</v>
      </c>
      <c r="M78" s="107">
        <f t="shared" si="18"/>
        <v>5.9326150644606009E-5</v>
      </c>
      <c r="N78" s="106">
        <v>3929</v>
      </c>
      <c r="O78" s="106"/>
      <c r="P78" s="106">
        <f t="shared" si="19"/>
        <v>3929</v>
      </c>
      <c r="Q78" s="108">
        <f t="shared" si="22"/>
        <v>-0.14812929498600158</v>
      </c>
    </row>
    <row r="79" spans="1:19" ht="16.5" x14ac:dyDescent="0.3">
      <c r="A79" s="104" t="s">
        <v>216</v>
      </c>
      <c r="B79" s="105">
        <v>290</v>
      </c>
      <c r="C79" s="106"/>
      <c r="D79" s="106">
        <f t="shared" si="14"/>
        <v>290</v>
      </c>
      <c r="E79" s="107">
        <f t="shared" si="20"/>
        <v>4.510597805080893E-5</v>
      </c>
      <c r="F79" s="105">
        <v>208</v>
      </c>
      <c r="G79" s="106"/>
      <c r="H79" s="106">
        <f t="shared" si="16"/>
        <v>208</v>
      </c>
      <c r="I79" s="107">
        <f t="shared" si="21"/>
        <v>0.39423076923076916</v>
      </c>
      <c r="J79" s="105">
        <v>1596</v>
      </c>
      <c r="K79" s="106"/>
      <c r="L79" s="106">
        <f t="shared" si="17"/>
        <v>1596</v>
      </c>
      <c r="M79" s="107">
        <f t="shared" si="18"/>
        <v>2.8289374493215175E-5</v>
      </c>
      <c r="N79" s="106">
        <v>1386</v>
      </c>
      <c r="O79" s="106"/>
      <c r="P79" s="106">
        <f t="shared" si="19"/>
        <v>1386</v>
      </c>
      <c r="Q79" s="108">
        <f t="shared" si="22"/>
        <v>0.1515151515151516</v>
      </c>
    </row>
    <row r="80" spans="1:19" ht="16.5" x14ac:dyDescent="0.3">
      <c r="A80" s="104" t="s">
        <v>146</v>
      </c>
      <c r="B80" s="105">
        <v>288</v>
      </c>
      <c r="C80" s="106"/>
      <c r="D80" s="106">
        <f t="shared" si="14"/>
        <v>288</v>
      </c>
      <c r="E80" s="107">
        <f t="shared" si="20"/>
        <v>4.4794902340113692E-5</v>
      </c>
      <c r="F80" s="105">
        <v>199</v>
      </c>
      <c r="G80" s="106"/>
      <c r="H80" s="106">
        <f t="shared" si="16"/>
        <v>199</v>
      </c>
      <c r="I80" s="107">
        <f t="shared" si="21"/>
        <v>0.44723618090452266</v>
      </c>
      <c r="J80" s="105">
        <v>1734</v>
      </c>
      <c r="K80" s="106"/>
      <c r="L80" s="106">
        <f t="shared" si="17"/>
        <v>1734</v>
      </c>
      <c r="M80" s="107">
        <f t="shared" si="18"/>
        <v>3.0735448227590924E-5</v>
      </c>
      <c r="N80" s="106">
        <v>397</v>
      </c>
      <c r="O80" s="106"/>
      <c r="P80" s="106">
        <f t="shared" si="19"/>
        <v>397</v>
      </c>
      <c r="Q80" s="108">
        <f t="shared" si="22"/>
        <v>3.3677581863979853</v>
      </c>
    </row>
    <row r="81" spans="1:17" ht="16.5" x14ac:dyDescent="0.3">
      <c r="A81" s="104" t="s">
        <v>88</v>
      </c>
      <c r="B81" s="105">
        <v>284</v>
      </c>
      <c r="C81" s="106"/>
      <c r="D81" s="106">
        <f t="shared" si="14"/>
        <v>284</v>
      </c>
      <c r="E81" s="107">
        <f t="shared" si="20"/>
        <v>4.4172750918723229E-5</v>
      </c>
      <c r="F81" s="105">
        <v>217</v>
      </c>
      <c r="G81" s="106"/>
      <c r="H81" s="106">
        <f t="shared" si="16"/>
        <v>217</v>
      </c>
      <c r="I81" s="107">
        <f t="shared" si="21"/>
        <v>0.3087557603686637</v>
      </c>
      <c r="J81" s="105">
        <v>3125</v>
      </c>
      <c r="K81" s="106"/>
      <c r="L81" s="106">
        <f t="shared" si="17"/>
        <v>3125</v>
      </c>
      <c r="M81" s="107">
        <f t="shared" si="18"/>
        <v>5.5391162463218936E-5</v>
      </c>
      <c r="N81" s="106">
        <v>866</v>
      </c>
      <c r="O81" s="106"/>
      <c r="P81" s="106">
        <f t="shared" si="19"/>
        <v>866</v>
      </c>
      <c r="Q81" s="108">
        <f t="shared" si="22"/>
        <v>2.6085450346420322</v>
      </c>
    </row>
    <row r="82" spans="1:17" ht="16.5" x14ac:dyDescent="0.3">
      <c r="A82" s="104" t="s">
        <v>221</v>
      </c>
      <c r="B82" s="105">
        <v>273</v>
      </c>
      <c r="C82" s="106"/>
      <c r="D82" s="106">
        <f t="shared" si="14"/>
        <v>273</v>
      </c>
      <c r="E82" s="107">
        <f t="shared" si="20"/>
        <v>4.2461834509899442E-5</v>
      </c>
      <c r="F82" s="105">
        <v>208</v>
      </c>
      <c r="G82" s="106"/>
      <c r="H82" s="106">
        <f t="shared" si="16"/>
        <v>208</v>
      </c>
      <c r="I82" s="107">
        <f t="shared" si="21"/>
        <v>0.3125</v>
      </c>
      <c r="J82" s="105">
        <v>4946</v>
      </c>
      <c r="K82" s="106"/>
      <c r="L82" s="106">
        <f t="shared" si="17"/>
        <v>4946</v>
      </c>
      <c r="M82" s="107">
        <f t="shared" si="18"/>
        <v>8.7668700653785873E-5</v>
      </c>
      <c r="N82" s="106">
        <v>11277</v>
      </c>
      <c r="O82" s="106"/>
      <c r="P82" s="106">
        <f t="shared" si="19"/>
        <v>11277</v>
      </c>
      <c r="Q82" s="108">
        <f t="shared" si="22"/>
        <v>-0.5614081759333156</v>
      </c>
    </row>
    <row r="83" spans="1:17" ht="16.5" x14ac:dyDescent="0.3">
      <c r="A83" s="104" t="s">
        <v>178</v>
      </c>
      <c r="B83" s="105">
        <v>266</v>
      </c>
      <c r="C83" s="106"/>
      <c r="D83" s="106">
        <f t="shared" si="14"/>
        <v>266</v>
      </c>
      <c r="E83" s="107">
        <f t="shared" si="20"/>
        <v>4.1373069522466124E-5</v>
      </c>
      <c r="F83" s="105">
        <v>131</v>
      </c>
      <c r="G83" s="106"/>
      <c r="H83" s="106">
        <f t="shared" si="16"/>
        <v>131</v>
      </c>
      <c r="I83" s="107">
        <f t="shared" si="21"/>
        <v>1.0305343511450382</v>
      </c>
      <c r="J83" s="105">
        <v>2526</v>
      </c>
      <c r="K83" s="106"/>
      <c r="L83" s="106">
        <f t="shared" si="17"/>
        <v>2526</v>
      </c>
      <c r="M83" s="107">
        <f t="shared" si="18"/>
        <v>4.477378444226913E-5</v>
      </c>
      <c r="N83" s="106">
        <v>146</v>
      </c>
      <c r="O83" s="106"/>
      <c r="P83" s="106">
        <f t="shared" si="19"/>
        <v>146</v>
      </c>
      <c r="Q83" s="108">
        <f t="shared" si="22"/>
        <v>16.301369863013697</v>
      </c>
    </row>
    <row r="84" spans="1:17" ht="16.5" x14ac:dyDescent="0.3">
      <c r="A84" s="104" t="s">
        <v>175</v>
      </c>
      <c r="B84" s="105">
        <v>225</v>
      </c>
      <c r="C84" s="106"/>
      <c r="D84" s="106">
        <f t="shared" si="14"/>
        <v>225</v>
      </c>
      <c r="E84" s="107">
        <f t="shared" si="20"/>
        <v>3.4996017453213823E-5</v>
      </c>
      <c r="F84" s="105">
        <v>326</v>
      </c>
      <c r="G84" s="106"/>
      <c r="H84" s="106">
        <f t="shared" si="16"/>
        <v>326</v>
      </c>
      <c r="I84" s="107">
        <f t="shared" si="21"/>
        <v>-0.30981595092024539</v>
      </c>
      <c r="J84" s="105">
        <v>3989</v>
      </c>
      <c r="K84" s="106"/>
      <c r="L84" s="106">
        <f t="shared" si="17"/>
        <v>3989</v>
      </c>
      <c r="M84" s="107">
        <f t="shared" si="18"/>
        <v>7.0705711061049716E-5</v>
      </c>
      <c r="N84" s="106">
        <v>4089</v>
      </c>
      <c r="O84" s="106"/>
      <c r="P84" s="106">
        <f t="shared" si="19"/>
        <v>4089</v>
      </c>
      <c r="Q84" s="108">
        <f t="shared" si="22"/>
        <v>-2.4455857177794083E-2</v>
      </c>
    </row>
    <row r="85" spans="1:17" ht="16.5" x14ac:dyDescent="0.3">
      <c r="A85" s="104" t="s">
        <v>118</v>
      </c>
      <c r="B85" s="105">
        <v>214</v>
      </c>
      <c r="C85" s="106"/>
      <c r="D85" s="106">
        <f t="shared" si="14"/>
        <v>214</v>
      </c>
      <c r="E85" s="107">
        <f t="shared" si="20"/>
        <v>3.3285101044390036E-5</v>
      </c>
      <c r="F85" s="105">
        <v>197</v>
      </c>
      <c r="G85" s="106"/>
      <c r="H85" s="106">
        <f t="shared" si="16"/>
        <v>197</v>
      </c>
      <c r="I85" s="107">
        <f t="shared" si="21"/>
        <v>8.6294416243654748E-2</v>
      </c>
      <c r="J85" s="105">
        <v>1366</v>
      </c>
      <c r="K85" s="106"/>
      <c r="L85" s="106">
        <f t="shared" si="17"/>
        <v>1366</v>
      </c>
      <c r="M85" s="107">
        <f t="shared" si="18"/>
        <v>2.4212584935922264E-5</v>
      </c>
      <c r="N85" s="106">
        <v>1499</v>
      </c>
      <c r="O85" s="106"/>
      <c r="P85" s="106">
        <f t="shared" si="19"/>
        <v>1499</v>
      </c>
      <c r="Q85" s="108">
        <f t="shared" si="22"/>
        <v>-8.8725817211474323E-2</v>
      </c>
    </row>
    <row r="86" spans="1:17" ht="16.5" x14ac:dyDescent="0.3">
      <c r="A86" s="104" t="s">
        <v>139</v>
      </c>
      <c r="B86" s="105">
        <v>212</v>
      </c>
      <c r="C86" s="106"/>
      <c r="D86" s="106">
        <f t="shared" si="14"/>
        <v>212</v>
      </c>
      <c r="E86" s="107">
        <f t="shared" si="20"/>
        <v>3.2974025333694804E-5</v>
      </c>
      <c r="F86" s="105">
        <v>220</v>
      </c>
      <c r="G86" s="106"/>
      <c r="H86" s="106">
        <f t="shared" si="16"/>
        <v>220</v>
      </c>
      <c r="I86" s="107">
        <f t="shared" si="21"/>
        <v>-3.6363636363636376E-2</v>
      </c>
      <c r="J86" s="105">
        <v>1538</v>
      </c>
      <c r="K86" s="106"/>
      <c r="L86" s="106">
        <f t="shared" si="17"/>
        <v>1538</v>
      </c>
      <c r="M86" s="107">
        <f t="shared" si="18"/>
        <v>2.7261314517897832E-5</v>
      </c>
      <c r="N86" s="106">
        <v>1248</v>
      </c>
      <c r="O86" s="106"/>
      <c r="P86" s="106">
        <f t="shared" si="19"/>
        <v>1248</v>
      </c>
      <c r="Q86" s="108">
        <f t="shared" si="22"/>
        <v>0.23237179487179493</v>
      </c>
    </row>
    <row r="87" spans="1:17" ht="16.5" x14ac:dyDescent="0.3">
      <c r="A87" s="104" t="s">
        <v>86</v>
      </c>
      <c r="B87" s="105">
        <v>210</v>
      </c>
      <c r="C87" s="106"/>
      <c r="D87" s="106">
        <f t="shared" si="14"/>
        <v>210</v>
      </c>
      <c r="E87" s="107">
        <f t="shared" si="20"/>
        <v>3.2662949622999573E-5</v>
      </c>
      <c r="F87" s="105">
        <v>173</v>
      </c>
      <c r="G87" s="106"/>
      <c r="H87" s="106">
        <f t="shared" si="16"/>
        <v>173</v>
      </c>
      <c r="I87" s="107">
        <f t="shared" si="21"/>
        <v>0.21387283236994215</v>
      </c>
      <c r="J87" s="105">
        <v>1212</v>
      </c>
      <c r="K87" s="106"/>
      <c r="L87" s="106">
        <f t="shared" si="17"/>
        <v>1212</v>
      </c>
      <c r="M87" s="107">
        <f t="shared" si="18"/>
        <v>2.1482908449734833E-5</v>
      </c>
      <c r="N87" s="106">
        <v>1184</v>
      </c>
      <c r="O87" s="106"/>
      <c r="P87" s="106">
        <f t="shared" si="19"/>
        <v>1184</v>
      </c>
      <c r="Q87" s="108">
        <f t="shared" si="22"/>
        <v>2.3648648648648685E-2</v>
      </c>
    </row>
    <row r="88" spans="1:17" ht="16.5" x14ac:dyDescent="0.3">
      <c r="A88" s="104" t="s">
        <v>226</v>
      </c>
      <c r="B88" s="105">
        <v>174</v>
      </c>
      <c r="C88" s="106"/>
      <c r="D88" s="106">
        <f t="shared" si="14"/>
        <v>174</v>
      </c>
      <c r="E88" s="107">
        <f t="shared" si="20"/>
        <v>2.7063586830485357E-5</v>
      </c>
      <c r="F88" s="105">
        <v>0</v>
      </c>
      <c r="G88" s="106"/>
      <c r="H88" s="106">
        <f t="shared" si="16"/>
        <v>0</v>
      </c>
      <c r="I88" s="107" t="str">
        <f t="shared" si="21"/>
        <v/>
      </c>
      <c r="J88" s="105">
        <v>1083</v>
      </c>
      <c r="K88" s="106"/>
      <c r="L88" s="106">
        <f t="shared" si="17"/>
        <v>1083</v>
      </c>
      <c r="M88" s="107">
        <f t="shared" si="18"/>
        <v>1.9196361263253156E-5</v>
      </c>
      <c r="N88" s="106">
        <v>0</v>
      </c>
      <c r="O88" s="106"/>
      <c r="P88" s="106">
        <f t="shared" si="19"/>
        <v>0</v>
      </c>
      <c r="Q88" s="108" t="str">
        <f t="shared" si="22"/>
        <v/>
      </c>
    </row>
    <row r="89" spans="1:17" ht="16.5" x14ac:dyDescent="0.3">
      <c r="A89" s="104" t="s">
        <v>105</v>
      </c>
      <c r="B89" s="105">
        <v>170</v>
      </c>
      <c r="C89" s="106"/>
      <c r="D89" s="106">
        <f t="shared" si="14"/>
        <v>170</v>
      </c>
      <c r="E89" s="107">
        <f t="shared" si="20"/>
        <v>2.644143540909489E-5</v>
      </c>
      <c r="F89" s="105">
        <v>193</v>
      </c>
      <c r="G89" s="106"/>
      <c r="H89" s="106">
        <f t="shared" si="16"/>
        <v>193</v>
      </c>
      <c r="I89" s="107">
        <f t="shared" si="21"/>
        <v>-0.11917098445595853</v>
      </c>
      <c r="J89" s="105">
        <v>1083</v>
      </c>
      <c r="K89" s="106"/>
      <c r="L89" s="106">
        <f t="shared" si="17"/>
        <v>1083</v>
      </c>
      <c r="M89" s="107">
        <f t="shared" si="18"/>
        <v>1.9196361263253156E-5</v>
      </c>
      <c r="N89" s="106">
        <v>1638</v>
      </c>
      <c r="O89" s="106"/>
      <c r="P89" s="106">
        <f t="shared" si="19"/>
        <v>1638</v>
      </c>
      <c r="Q89" s="108">
        <f t="shared" si="22"/>
        <v>-0.33882783882783885</v>
      </c>
    </row>
    <row r="90" spans="1:17" ht="16.5" x14ac:dyDescent="0.3">
      <c r="A90" s="104" t="s">
        <v>201</v>
      </c>
      <c r="B90" s="105">
        <v>168</v>
      </c>
      <c r="C90" s="106"/>
      <c r="D90" s="106">
        <f t="shared" si="14"/>
        <v>168</v>
      </c>
      <c r="E90" s="107">
        <f t="shared" si="20"/>
        <v>2.6130359698399655E-5</v>
      </c>
      <c r="F90" s="105">
        <v>233</v>
      </c>
      <c r="G90" s="106"/>
      <c r="H90" s="106">
        <f t="shared" si="16"/>
        <v>233</v>
      </c>
      <c r="I90" s="107">
        <f t="shared" si="21"/>
        <v>-0.27896995708154504</v>
      </c>
      <c r="J90" s="105">
        <v>2133</v>
      </c>
      <c r="K90" s="106"/>
      <c r="L90" s="106">
        <f t="shared" si="17"/>
        <v>2133</v>
      </c>
      <c r="M90" s="107">
        <f t="shared" si="18"/>
        <v>3.7807791850894716E-5</v>
      </c>
      <c r="N90" s="106">
        <v>2034</v>
      </c>
      <c r="O90" s="106"/>
      <c r="P90" s="106">
        <f t="shared" si="19"/>
        <v>2034</v>
      </c>
      <c r="Q90" s="108">
        <f t="shared" si="22"/>
        <v>4.8672566371681381E-2</v>
      </c>
    </row>
    <row r="91" spans="1:17" ht="16.5" x14ac:dyDescent="0.3">
      <c r="A91" s="104" t="s">
        <v>157</v>
      </c>
      <c r="B91" s="105">
        <v>163</v>
      </c>
      <c r="C91" s="106"/>
      <c r="D91" s="106">
        <f t="shared" si="14"/>
        <v>163</v>
      </c>
      <c r="E91" s="107">
        <f t="shared" si="20"/>
        <v>2.535267042166157E-5</v>
      </c>
      <c r="F91" s="105">
        <v>186</v>
      </c>
      <c r="G91" s="106"/>
      <c r="H91" s="106">
        <f t="shared" si="16"/>
        <v>186</v>
      </c>
      <c r="I91" s="107">
        <f t="shared" si="21"/>
        <v>-0.12365591397849462</v>
      </c>
      <c r="J91" s="105">
        <v>1233</v>
      </c>
      <c r="K91" s="106"/>
      <c r="L91" s="106">
        <f t="shared" si="17"/>
        <v>1233</v>
      </c>
      <c r="M91" s="107">
        <f t="shared" si="18"/>
        <v>2.1855137061487665E-5</v>
      </c>
      <c r="N91" s="106">
        <v>1205</v>
      </c>
      <c r="O91" s="106"/>
      <c r="P91" s="106">
        <f t="shared" si="19"/>
        <v>1205</v>
      </c>
      <c r="Q91" s="108">
        <f t="shared" si="22"/>
        <v>2.3236514522821494E-2</v>
      </c>
    </row>
    <row r="92" spans="1:17" ht="16.5" x14ac:dyDescent="0.3">
      <c r="A92" s="104" t="s">
        <v>148</v>
      </c>
      <c r="B92" s="105">
        <v>162</v>
      </c>
      <c r="C92" s="106"/>
      <c r="D92" s="106">
        <f t="shared" si="14"/>
        <v>162</v>
      </c>
      <c r="E92" s="107">
        <f t="shared" si="20"/>
        <v>2.5197132566313954E-5</v>
      </c>
      <c r="F92" s="105">
        <v>160</v>
      </c>
      <c r="G92" s="106"/>
      <c r="H92" s="106">
        <f t="shared" si="16"/>
        <v>160</v>
      </c>
      <c r="I92" s="107">
        <f t="shared" si="21"/>
        <v>1.2499999999999956E-2</v>
      </c>
      <c r="J92" s="105">
        <v>982</v>
      </c>
      <c r="K92" s="106"/>
      <c r="L92" s="106">
        <f t="shared" si="17"/>
        <v>982</v>
      </c>
      <c r="M92" s="107">
        <f t="shared" si="18"/>
        <v>1.7406118892441918E-5</v>
      </c>
      <c r="N92" s="106">
        <v>1490</v>
      </c>
      <c r="O92" s="106"/>
      <c r="P92" s="106">
        <f t="shared" si="19"/>
        <v>1490</v>
      </c>
      <c r="Q92" s="108">
        <f t="shared" si="22"/>
        <v>-0.34093959731543622</v>
      </c>
    </row>
    <row r="93" spans="1:17" ht="16.5" x14ac:dyDescent="0.3">
      <c r="A93" s="104" t="s">
        <v>183</v>
      </c>
      <c r="B93" s="105">
        <v>158</v>
      </c>
      <c r="C93" s="106"/>
      <c r="D93" s="106">
        <f t="shared" si="14"/>
        <v>158</v>
      </c>
      <c r="E93" s="107">
        <f t="shared" si="20"/>
        <v>2.4574981144923484E-5</v>
      </c>
      <c r="F93" s="105">
        <v>148</v>
      </c>
      <c r="G93" s="106"/>
      <c r="H93" s="106">
        <f t="shared" si="16"/>
        <v>148</v>
      </c>
      <c r="I93" s="107">
        <f t="shared" si="21"/>
        <v>6.7567567567567544E-2</v>
      </c>
      <c r="J93" s="105">
        <v>348</v>
      </c>
      <c r="K93" s="106"/>
      <c r="L93" s="106">
        <f t="shared" si="17"/>
        <v>348</v>
      </c>
      <c r="M93" s="107">
        <f t="shared" si="18"/>
        <v>6.1683598519040614E-6</v>
      </c>
      <c r="N93" s="106">
        <v>357</v>
      </c>
      <c r="O93" s="106"/>
      <c r="P93" s="106">
        <f t="shared" si="19"/>
        <v>357</v>
      </c>
      <c r="Q93" s="108">
        <f t="shared" si="22"/>
        <v>-2.5210084033613467E-2</v>
      </c>
    </row>
    <row r="94" spans="1:17" ht="16.5" x14ac:dyDescent="0.3">
      <c r="A94" s="104" t="s">
        <v>167</v>
      </c>
      <c r="B94" s="105">
        <v>153</v>
      </c>
      <c r="C94" s="106"/>
      <c r="D94" s="106">
        <f t="shared" si="14"/>
        <v>153</v>
      </c>
      <c r="E94" s="107">
        <f t="shared" si="20"/>
        <v>2.3797291868185402E-5</v>
      </c>
      <c r="F94" s="105">
        <v>246</v>
      </c>
      <c r="G94" s="106"/>
      <c r="H94" s="106">
        <f t="shared" si="16"/>
        <v>246</v>
      </c>
      <c r="I94" s="107">
        <f t="shared" si="21"/>
        <v>-0.37804878048780488</v>
      </c>
      <c r="J94" s="105">
        <v>1405</v>
      </c>
      <c r="K94" s="106"/>
      <c r="L94" s="106">
        <f t="shared" si="17"/>
        <v>1405</v>
      </c>
      <c r="M94" s="107">
        <f t="shared" si="18"/>
        <v>2.4903866643463236E-5</v>
      </c>
      <c r="N94" s="106">
        <v>2464</v>
      </c>
      <c r="O94" s="106"/>
      <c r="P94" s="106">
        <f t="shared" si="19"/>
        <v>2464</v>
      </c>
      <c r="Q94" s="108">
        <f t="shared" si="22"/>
        <v>-0.42978896103896103</v>
      </c>
    </row>
    <row r="95" spans="1:17" ht="16.5" x14ac:dyDescent="0.3">
      <c r="A95" s="104" t="s">
        <v>104</v>
      </c>
      <c r="B95" s="105">
        <v>146</v>
      </c>
      <c r="C95" s="106"/>
      <c r="D95" s="106">
        <f t="shared" si="14"/>
        <v>146</v>
      </c>
      <c r="E95" s="107">
        <f t="shared" si="20"/>
        <v>2.2708526880752081E-5</v>
      </c>
      <c r="F95" s="105">
        <v>173</v>
      </c>
      <c r="G95" s="106"/>
      <c r="H95" s="106">
        <f t="shared" si="16"/>
        <v>173</v>
      </c>
      <c r="I95" s="107">
        <f t="shared" si="21"/>
        <v>-0.15606936416184969</v>
      </c>
      <c r="J95" s="105">
        <v>1716</v>
      </c>
      <c r="K95" s="106"/>
      <c r="L95" s="106">
        <f t="shared" si="17"/>
        <v>1716</v>
      </c>
      <c r="M95" s="107">
        <f t="shared" si="18"/>
        <v>3.0416395131802784E-5</v>
      </c>
      <c r="N95" s="106">
        <v>2164</v>
      </c>
      <c r="O95" s="106"/>
      <c r="P95" s="106">
        <f t="shared" si="19"/>
        <v>2164</v>
      </c>
      <c r="Q95" s="108">
        <f t="shared" si="22"/>
        <v>-0.20702402957486132</v>
      </c>
    </row>
    <row r="96" spans="1:17" ht="16.5" x14ac:dyDescent="0.3">
      <c r="A96" s="104" t="s">
        <v>156</v>
      </c>
      <c r="B96" s="105">
        <v>142</v>
      </c>
      <c r="C96" s="106"/>
      <c r="D96" s="106">
        <f t="shared" si="14"/>
        <v>142</v>
      </c>
      <c r="E96" s="107">
        <f t="shared" si="20"/>
        <v>2.2086375459361614E-5</v>
      </c>
      <c r="F96" s="105">
        <v>68</v>
      </c>
      <c r="G96" s="106"/>
      <c r="H96" s="106">
        <f t="shared" si="16"/>
        <v>68</v>
      </c>
      <c r="I96" s="107">
        <f t="shared" si="21"/>
        <v>1.0882352941176472</v>
      </c>
      <c r="J96" s="105">
        <v>614</v>
      </c>
      <c r="K96" s="106"/>
      <c r="L96" s="106">
        <f t="shared" si="17"/>
        <v>614</v>
      </c>
      <c r="M96" s="107">
        <f t="shared" si="18"/>
        <v>1.0883255600773258E-5</v>
      </c>
      <c r="N96" s="106">
        <v>878</v>
      </c>
      <c r="O96" s="106"/>
      <c r="P96" s="106">
        <f t="shared" si="19"/>
        <v>878</v>
      </c>
      <c r="Q96" s="108">
        <f t="shared" si="22"/>
        <v>-0.3006833712984055</v>
      </c>
    </row>
    <row r="97" spans="1:17" ht="16.5" x14ac:dyDescent="0.3">
      <c r="A97" s="104" t="s">
        <v>219</v>
      </c>
      <c r="B97" s="105">
        <v>141</v>
      </c>
      <c r="C97" s="106"/>
      <c r="D97" s="106">
        <f t="shared" si="14"/>
        <v>141</v>
      </c>
      <c r="E97" s="107">
        <f t="shared" si="20"/>
        <v>2.1930837604013995E-5</v>
      </c>
      <c r="F97" s="105">
        <v>102</v>
      </c>
      <c r="G97" s="106"/>
      <c r="H97" s="106">
        <f t="shared" si="16"/>
        <v>102</v>
      </c>
      <c r="I97" s="107">
        <f t="shared" si="21"/>
        <v>0.38235294117647056</v>
      </c>
      <c r="J97" s="105">
        <v>1178</v>
      </c>
      <c r="K97" s="106"/>
      <c r="L97" s="106">
        <f t="shared" si="17"/>
        <v>1178</v>
      </c>
      <c r="M97" s="107">
        <f t="shared" si="18"/>
        <v>2.088025260213501E-5</v>
      </c>
      <c r="N97" s="106">
        <v>513</v>
      </c>
      <c r="O97" s="106"/>
      <c r="P97" s="106">
        <f t="shared" si="19"/>
        <v>513</v>
      </c>
      <c r="Q97" s="108">
        <f t="shared" si="22"/>
        <v>1.2962962962962963</v>
      </c>
    </row>
    <row r="98" spans="1:17" ht="16.5" x14ac:dyDescent="0.3">
      <c r="A98" s="104" t="s">
        <v>203</v>
      </c>
      <c r="B98" s="105">
        <v>137</v>
      </c>
      <c r="C98" s="106"/>
      <c r="D98" s="106">
        <f t="shared" si="14"/>
        <v>137</v>
      </c>
      <c r="E98" s="107">
        <f t="shared" si="20"/>
        <v>2.1308686182623529E-5</v>
      </c>
      <c r="F98" s="105">
        <v>119</v>
      </c>
      <c r="G98" s="106"/>
      <c r="H98" s="106">
        <f t="shared" si="16"/>
        <v>119</v>
      </c>
      <c r="I98" s="107">
        <f t="shared" si="21"/>
        <v>0.15126050420168058</v>
      </c>
      <c r="J98" s="105">
        <v>1130</v>
      </c>
      <c r="K98" s="106"/>
      <c r="L98" s="106">
        <f t="shared" si="17"/>
        <v>1130</v>
      </c>
      <c r="M98" s="107">
        <f t="shared" si="18"/>
        <v>2.0029444346699969E-5</v>
      </c>
      <c r="N98" s="106">
        <v>1186</v>
      </c>
      <c r="O98" s="106"/>
      <c r="P98" s="106">
        <f t="shared" si="19"/>
        <v>1186</v>
      </c>
      <c r="Q98" s="108">
        <f t="shared" si="22"/>
        <v>-4.7217537942664367E-2</v>
      </c>
    </row>
    <row r="99" spans="1:17" ht="16.5" x14ac:dyDescent="0.3">
      <c r="A99" s="104" t="s">
        <v>193</v>
      </c>
      <c r="B99" s="105">
        <v>129</v>
      </c>
      <c r="C99" s="106"/>
      <c r="D99" s="106">
        <f t="shared" si="14"/>
        <v>129</v>
      </c>
      <c r="E99" s="107">
        <f t="shared" si="20"/>
        <v>2.0064383339842592E-5</v>
      </c>
      <c r="F99" s="105">
        <v>103</v>
      </c>
      <c r="G99" s="106"/>
      <c r="H99" s="106">
        <f t="shared" si="16"/>
        <v>103</v>
      </c>
      <c r="I99" s="107">
        <f t="shared" si="21"/>
        <v>0.25242718446601953</v>
      </c>
      <c r="J99" s="105">
        <v>1240</v>
      </c>
      <c r="K99" s="106"/>
      <c r="L99" s="106">
        <f t="shared" si="17"/>
        <v>1240</v>
      </c>
      <c r="M99" s="107">
        <f t="shared" si="18"/>
        <v>2.1979213265405275E-5</v>
      </c>
      <c r="N99" s="106">
        <v>655</v>
      </c>
      <c r="O99" s="106"/>
      <c r="P99" s="106">
        <f t="shared" si="19"/>
        <v>655</v>
      </c>
      <c r="Q99" s="108">
        <f t="shared" si="22"/>
        <v>0.89312977099236646</v>
      </c>
    </row>
    <row r="100" spans="1:17" ht="16.5" x14ac:dyDescent="0.3">
      <c r="A100" s="104" t="s">
        <v>205</v>
      </c>
      <c r="B100" s="105">
        <v>124</v>
      </c>
      <c r="C100" s="106"/>
      <c r="D100" s="106">
        <f t="shared" si="14"/>
        <v>124</v>
      </c>
      <c r="E100" s="107">
        <f t="shared" si="20"/>
        <v>1.9286694063104507E-5</v>
      </c>
      <c r="F100" s="105">
        <v>151</v>
      </c>
      <c r="G100" s="106"/>
      <c r="H100" s="106">
        <f t="shared" si="16"/>
        <v>151</v>
      </c>
      <c r="I100" s="107">
        <f t="shared" si="21"/>
        <v>-0.17880794701986757</v>
      </c>
      <c r="J100" s="105">
        <v>1351</v>
      </c>
      <c r="K100" s="106"/>
      <c r="L100" s="106">
        <f t="shared" si="17"/>
        <v>1351</v>
      </c>
      <c r="M100" s="107">
        <f t="shared" si="18"/>
        <v>2.3946707356098812E-5</v>
      </c>
      <c r="N100" s="106">
        <v>1085</v>
      </c>
      <c r="O100" s="106"/>
      <c r="P100" s="106">
        <f t="shared" si="19"/>
        <v>1085</v>
      </c>
      <c r="Q100" s="108">
        <f t="shared" si="22"/>
        <v>0.24516129032258061</v>
      </c>
    </row>
    <row r="101" spans="1:17" ht="16.5" x14ac:dyDescent="0.3">
      <c r="A101" s="104" t="s">
        <v>141</v>
      </c>
      <c r="B101" s="105">
        <v>116</v>
      </c>
      <c r="C101" s="106"/>
      <c r="D101" s="106">
        <f t="shared" si="14"/>
        <v>116</v>
      </c>
      <c r="E101" s="107">
        <f t="shared" si="20"/>
        <v>1.804239122032357E-5</v>
      </c>
      <c r="F101" s="105">
        <v>108</v>
      </c>
      <c r="G101" s="106"/>
      <c r="H101" s="106">
        <f t="shared" si="16"/>
        <v>108</v>
      </c>
      <c r="I101" s="107">
        <f t="shared" si="21"/>
        <v>7.4074074074074181E-2</v>
      </c>
      <c r="J101" s="105">
        <v>462</v>
      </c>
      <c r="K101" s="106"/>
      <c r="L101" s="106">
        <f t="shared" si="17"/>
        <v>462</v>
      </c>
      <c r="M101" s="107">
        <f t="shared" si="18"/>
        <v>8.1890294585622874E-6</v>
      </c>
      <c r="N101" s="106">
        <v>612</v>
      </c>
      <c r="O101" s="106"/>
      <c r="P101" s="106">
        <f t="shared" si="19"/>
        <v>612</v>
      </c>
      <c r="Q101" s="108">
        <f t="shared" si="22"/>
        <v>-0.24509803921568629</v>
      </c>
    </row>
    <row r="102" spans="1:17" ht="16.5" x14ac:dyDescent="0.3">
      <c r="A102" s="104" t="s">
        <v>211</v>
      </c>
      <c r="B102" s="105">
        <v>105</v>
      </c>
      <c r="C102" s="106"/>
      <c r="D102" s="106">
        <f t="shared" si="14"/>
        <v>105</v>
      </c>
      <c r="E102" s="107">
        <f t="shared" si="20"/>
        <v>1.6331474811499786E-5</v>
      </c>
      <c r="F102" s="105">
        <v>113</v>
      </c>
      <c r="G102" s="106"/>
      <c r="H102" s="106">
        <f t="shared" si="16"/>
        <v>113</v>
      </c>
      <c r="I102" s="107">
        <f t="shared" si="21"/>
        <v>-7.0796460176991149E-2</v>
      </c>
      <c r="J102" s="105">
        <v>705</v>
      </c>
      <c r="K102" s="106"/>
      <c r="L102" s="106">
        <f t="shared" si="17"/>
        <v>705</v>
      </c>
      <c r="M102" s="107">
        <f t="shared" si="18"/>
        <v>1.2496246251702193E-5</v>
      </c>
      <c r="N102" s="106">
        <v>911</v>
      </c>
      <c r="O102" s="106"/>
      <c r="P102" s="106">
        <f t="shared" si="19"/>
        <v>911</v>
      </c>
      <c r="Q102" s="108">
        <f t="shared" si="22"/>
        <v>-0.22612513721185512</v>
      </c>
    </row>
    <row r="103" spans="1:17" ht="16.5" x14ac:dyDescent="0.3">
      <c r="A103" s="104" t="s">
        <v>176</v>
      </c>
      <c r="B103" s="105">
        <v>101</v>
      </c>
      <c r="C103" s="106"/>
      <c r="D103" s="106">
        <f t="shared" si="14"/>
        <v>101</v>
      </c>
      <c r="E103" s="107">
        <f t="shared" si="20"/>
        <v>1.5709323390109316E-5</v>
      </c>
      <c r="F103" s="105">
        <v>79</v>
      </c>
      <c r="G103" s="106"/>
      <c r="H103" s="106">
        <f t="shared" si="16"/>
        <v>79</v>
      </c>
      <c r="I103" s="107">
        <f t="shared" si="21"/>
        <v>0.27848101265822778</v>
      </c>
      <c r="J103" s="105">
        <v>847</v>
      </c>
      <c r="K103" s="106"/>
      <c r="L103" s="106">
        <f t="shared" si="17"/>
        <v>847</v>
      </c>
      <c r="M103" s="107">
        <f t="shared" si="18"/>
        <v>1.5013220674030861E-5</v>
      </c>
      <c r="N103" s="106">
        <v>948</v>
      </c>
      <c r="O103" s="106"/>
      <c r="P103" s="106">
        <f t="shared" si="19"/>
        <v>948</v>
      </c>
      <c r="Q103" s="108">
        <f t="shared" si="22"/>
        <v>-0.10654008438818563</v>
      </c>
    </row>
    <row r="104" spans="1:17" ht="16.5" x14ac:dyDescent="0.3">
      <c r="A104" s="104" t="s">
        <v>180</v>
      </c>
      <c r="B104" s="105">
        <v>99</v>
      </c>
      <c r="C104" s="106"/>
      <c r="D104" s="106">
        <f t="shared" si="14"/>
        <v>99</v>
      </c>
      <c r="E104" s="107">
        <f t="shared" si="20"/>
        <v>1.5398247679414081E-5</v>
      </c>
      <c r="F104" s="105">
        <v>120</v>
      </c>
      <c r="G104" s="106"/>
      <c r="H104" s="106">
        <f t="shared" si="16"/>
        <v>120</v>
      </c>
      <c r="I104" s="107">
        <f t="shared" si="21"/>
        <v>-0.17500000000000004</v>
      </c>
      <c r="J104" s="105">
        <v>1106</v>
      </c>
      <c r="K104" s="106"/>
      <c r="L104" s="106">
        <f t="shared" si="17"/>
        <v>1106</v>
      </c>
      <c r="M104" s="107">
        <f t="shared" si="18"/>
        <v>1.9604040218982445E-5</v>
      </c>
      <c r="N104" s="106">
        <v>1545</v>
      </c>
      <c r="O104" s="106"/>
      <c r="P104" s="106">
        <f t="shared" si="19"/>
        <v>1545</v>
      </c>
      <c r="Q104" s="108">
        <f t="shared" si="22"/>
        <v>-0.28414239482200643</v>
      </c>
    </row>
    <row r="105" spans="1:17" ht="16.5" x14ac:dyDescent="0.3">
      <c r="A105" s="104" t="s">
        <v>158</v>
      </c>
      <c r="B105" s="105">
        <v>95</v>
      </c>
      <c r="C105" s="106"/>
      <c r="D105" s="106">
        <f t="shared" ref="D105:D168" si="23">C105+B105</f>
        <v>95</v>
      </c>
      <c r="E105" s="107">
        <f t="shared" si="20"/>
        <v>1.4776096258023615E-5</v>
      </c>
      <c r="F105" s="105">
        <v>64</v>
      </c>
      <c r="G105" s="106"/>
      <c r="H105" s="106">
        <f t="shared" ref="H105:H168" si="24">G105+F105</f>
        <v>64</v>
      </c>
      <c r="I105" s="107">
        <f t="shared" si="21"/>
        <v>0.484375</v>
      </c>
      <c r="J105" s="105">
        <v>639</v>
      </c>
      <c r="K105" s="106"/>
      <c r="L105" s="106">
        <f t="shared" ref="L105:L168" si="25">K105+J105</f>
        <v>639</v>
      </c>
      <c r="M105" s="107">
        <f t="shared" ref="M105:M168" si="26">L105/$L$7</f>
        <v>1.1326384900479009E-5</v>
      </c>
      <c r="N105" s="106">
        <v>672</v>
      </c>
      <c r="O105" s="106"/>
      <c r="P105" s="106">
        <f t="shared" ref="P105:P168" si="27">O105+N105</f>
        <v>672</v>
      </c>
      <c r="Q105" s="108">
        <f t="shared" si="22"/>
        <v>-4.9107142857142905E-2</v>
      </c>
    </row>
    <row r="106" spans="1:17" ht="16.5" x14ac:dyDescent="0.3">
      <c r="A106" s="104" t="s">
        <v>225</v>
      </c>
      <c r="B106" s="105">
        <v>93</v>
      </c>
      <c r="C106" s="106"/>
      <c r="D106" s="106">
        <f t="shared" si="23"/>
        <v>93</v>
      </c>
      <c r="E106" s="107">
        <f t="shared" si="20"/>
        <v>1.446502054732838E-5</v>
      </c>
      <c r="F106" s="105">
        <v>86</v>
      </c>
      <c r="G106" s="106"/>
      <c r="H106" s="106">
        <f t="shared" si="24"/>
        <v>86</v>
      </c>
      <c r="I106" s="107">
        <f t="shared" si="21"/>
        <v>8.1395348837209225E-2</v>
      </c>
      <c r="J106" s="105">
        <v>292</v>
      </c>
      <c r="K106" s="106"/>
      <c r="L106" s="106">
        <f t="shared" si="25"/>
        <v>292</v>
      </c>
      <c r="M106" s="107">
        <f t="shared" si="26"/>
        <v>5.1757502205631777E-6</v>
      </c>
      <c r="N106" s="106">
        <v>344</v>
      </c>
      <c r="O106" s="106"/>
      <c r="P106" s="106">
        <f t="shared" si="27"/>
        <v>344</v>
      </c>
      <c r="Q106" s="108">
        <f t="shared" si="22"/>
        <v>-0.15116279069767447</v>
      </c>
    </row>
    <row r="107" spans="1:17" ht="16.5" x14ac:dyDescent="0.3">
      <c r="A107" s="104" t="s">
        <v>220</v>
      </c>
      <c r="B107" s="105">
        <v>93</v>
      </c>
      <c r="C107" s="106"/>
      <c r="D107" s="106">
        <f t="shared" si="23"/>
        <v>93</v>
      </c>
      <c r="E107" s="107">
        <f t="shared" si="20"/>
        <v>1.446502054732838E-5</v>
      </c>
      <c r="F107" s="105">
        <v>110</v>
      </c>
      <c r="G107" s="106"/>
      <c r="H107" s="106">
        <f t="shared" si="24"/>
        <v>110</v>
      </c>
      <c r="I107" s="107">
        <f t="shared" si="21"/>
        <v>-0.15454545454545454</v>
      </c>
      <c r="J107" s="105">
        <v>1006</v>
      </c>
      <c r="K107" s="106"/>
      <c r="L107" s="106">
        <f t="shared" si="25"/>
        <v>1006</v>
      </c>
      <c r="M107" s="107">
        <f t="shared" si="26"/>
        <v>1.7831523020159442E-5</v>
      </c>
      <c r="N107" s="106">
        <v>644</v>
      </c>
      <c r="O107" s="106"/>
      <c r="P107" s="106">
        <f t="shared" si="27"/>
        <v>644</v>
      </c>
      <c r="Q107" s="108">
        <f t="shared" si="22"/>
        <v>0.56211180124223592</v>
      </c>
    </row>
    <row r="108" spans="1:17" ht="16.5" x14ac:dyDescent="0.3">
      <c r="A108" s="104" t="s">
        <v>125</v>
      </c>
      <c r="B108" s="105">
        <v>90</v>
      </c>
      <c r="C108" s="106"/>
      <c r="D108" s="106">
        <f t="shared" si="23"/>
        <v>90</v>
      </c>
      <c r="E108" s="107">
        <f t="shared" si="20"/>
        <v>1.3998406981285529E-5</v>
      </c>
      <c r="F108" s="105">
        <v>34</v>
      </c>
      <c r="G108" s="106"/>
      <c r="H108" s="106">
        <f t="shared" si="24"/>
        <v>34</v>
      </c>
      <c r="I108" s="107">
        <f t="shared" si="21"/>
        <v>1.6470588235294117</v>
      </c>
      <c r="J108" s="105">
        <v>306</v>
      </c>
      <c r="K108" s="106"/>
      <c r="L108" s="106">
        <f t="shared" si="25"/>
        <v>306</v>
      </c>
      <c r="M108" s="107">
        <f t="shared" si="26"/>
        <v>5.4239026283983982E-6</v>
      </c>
      <c r="N108" s="106">
        <v>396</v>
      </c>
      <c r="O108" s="106"/>
      <c r="P108" s="106">
        <f t="shared" si="27"/>
        <v>396</v>
      </c>
      <c r="Q108" s="108">
        <f t="shared" si="22"/>
        <v>-0.22727272727272729</v>
      </c>
    </row>
    <row r="109" spans="1:17" ht="16.5" x14ac:dyDescent="0.3">
      <c r="A109" s="104" t="s">
        <v>90</v>
      </c>
      <c r="B109" s="105">
        <v>89</v>
      </c>
      <c r="C109" s="106"/>
      <c r="D109" s="106">
        <f t="shared" si="23"/>
        <v>89</v>
      </c>
      <c r="E109" s="107">
        <f t="shared" si="20"/>
        <v>1.3842869125937913E-5</v>
      </c>
      <c r="F109" s="105">
        <v>113</v>
      </c>
      <c r="G109" s="106"/>
      <c r="H109" s="106">
        <f t="shared" si="24"/>
        <v>113</v>
      </c>
      <c r="I109" s="107">
        <f t="shared" si="21"/>
        <v>-0.21238938053097345</v>
      </c>
      <c r="J109" s="105">
        <v>1050</v>
      </c>
      <c r="K109" s="106"/>
      <c r="L109" s="106">
        <f t="shared" si="25"/>
        <v>1050</v>
      </c>
      <c r="M109" s="107">
        <f t="shared" si="26"/>
        <v>1.8611430587641563E-5</v>
      </c>
      <c r="N109" s="106">
        <v>1056</v>
      </c>
      <c r="O109" s="106"/>
      <c r="P109" s="106">
        <f t="shared" si="27"/>
        <v>1056</v>
      </c>
      <c r="Q109" s="108">
        <f t="shared" si="22"/>
        <v>-5.6818181818182323E-3</v>
      </c>
    </row>
    <row r="110" spans="1:17" ht="16.5" x14ac:dyDescent="0.3">
      <c r="A110" s="104" t="s">
        <v>120</v>
      </c>
      <c r="B110" s="105">
        <v>78</v>
      </c>
      <c r="C110" s="106"/>
      <c r="D110" s="106">
        <f t="shared" si="23"/>
        <v>78</v>
      </c>
      <c r="E110" s="107">
        <f t="shared" si="20"/>
        <v>1.2131952717114126E-5</v>
      </c>
      <c r="F110" s="105">
        <v>74</v>
      </c>
      <c r="G110" s="106"/>
      <c r="H110" s="106">
        <f t="shared" si="24"/>
        <v>74</v>
      </c>
      <c r="I110" s="107">
        <f t="shared" si="21"/>
        <v>5.4054054054053946E-2</v>
      </c>
      <c r="J110" s="105">
        <v>641</v>
      </c>
      <c r="K110" s="106"/>
      <c r="L110" s="106">
        <f t="shared" si="25"/>
        <v>641</v>
      </c>
      <c r="M110" s="107">
        <f t="shared" si="26"/>
        <v>1.1361835244455468E-5</v>
      </c>
      <c r="N110" s="106">
        <v>594</v>
      </c>
      <c r="O110" s="106"/>
      <c r="P110" s="106">
        <f t="shared" si="27"/>
        <v>594</v>
      </c>
      <c r="Q110" s="108">
        <f t="shared" si="22"/>
        <v>7.9124579124579153E-2</v>
      </c>
    </row>
    <row r="111" spans="1:17" ht="16.5" x14ac:dyDescent="0.3">
      <c r="A111" s="104" t="s">
        <v>179</v>
      </c>
      <c r="B111" s="105">
        <v>73</v>
      </c>
      <c r="C111" s="106"/>
      <c r="D111" s="106">
        <f t="shared" si="23"/>
        <v>73</v>
      </c>
      <c r="E111" s="107">
        <f t="shared" si="20"/>
        <v>1.1354263440376041E-5</v>
      </c>
      <c r="F111" s="105">
        <v>68</v>
      </c>
      <c r="G111" s="106"/>
      <c r="H111" s="106">
        <f t="shared" si="24"/>
        <v>68</v>
      </c>
      <c r="I111" s="107">
        <f t="shared" si="21"/>
        <v>7.3529411764705843E-2</v>
      </c>
      <c r="J111" s="105">
        <v>622</v>
      </c>
      <c r="K111" s="106"/>
      <c r="L111" s="106">
        <f t="shared" si="25"/>
        <v>622</v>
      </c>
      <c r="M111" s="107">
        <f t="shared" si="26"/>
        <v>1.1025056976679097E-5</v>
      </c>
      <c r="N111" s="106">
        <v>706</v>
      </c>
      <c r="O111" s="106"/>
      <c r="P111" s="106">
        <f t="shared" si="27"/>
        <v>706</v>
      </c>
      <c r="Q111" s="108">
        <f t="shared" si="22"/>
        <v>-0.11898016997167138</v>
      </c>
    </row>
    <row r="112" spans="1:17" ht="16.5" x14ac:dyDescent="0.3">
      <c r="A112" s="104" t="s">
        <v>199</v>
      </c>
      <c r="B112" s="105">
        <v>65</v>
      </c>
      <c r="C112" s="106"/>
      <c r="D112" s="106">
        <f t="shared" si="23"/>
        <v>65</v>
      </c>
      <c r="E112" s="107">
        <f t="shared" si="20"/>
        <v>1.0109960597595104E-5</v>
      </c>
      <c r="F112" s="105">
        <v>36</v>
      </c>
      <c r="G112" s="106"/>
      <c r="H112" s="106">
        <f t="shared" si="24"/>
        <v>36</v>
      </c>
      <c r="I112" s="107">
        <f t="shared" si="21"/>
        <v>0.80555555555555558</v>
      </c>
      <c r="J112" s="105">
        <v>207</v>
      </c>
      <c r="K112" s="106"/>
      <c r="L112" s="106">
        <f t="shared" si="25"/>
        <v>207</v>
      </c>
      <c r="M112" s="107">
        <f t="shared" si="26"/>
        <v>3.6691106015636225E-6</v>
      </c>
      <c r="N112" s="106">
        <v>78</v>
      </c>
      <c r="O112" s="106"/>
      <c r="P112" s="106">
        <f t="shared" si="27"/>
        <v>78</v>
      </c>
      <c r="Q112" s="108">
        <f t="shared" si="22"/>
        <v>1.6538461538461537</v>
      </c>
    </row>
    <row r="113" spans="1:17" ht="16.5" x14ac:dyDescent="0.3">
      <c r="A113" s="104" t="s">
        <v>119</v>
      </c>
      <c r="B113" s="105">
        <v>64</v>
      </c>
      <c r="C113" s="106"/>
      <c r="D113" s="106">
        <f t="shared" si="23"/>
        <v>64</v>
      </c>
      <c r="E113" s="107">
        <f t="shared" si="20"/>
        <v>9.9544227422474883E-6</v>
      </c>
      <c r="F113" s="105">
        <v>50</v>
      </c>
      <c r="G113" s="106"/>
      <c r="H113" s="106">
        <f t="shared" si="24"/>
        <v>50</v>
      </c>
      <c r="I113" s="107">
        <f t="shared" si="21"/>
        <v>0.28000000000000003</v>
      </c>
      <c r="J113" s="105">
        <v>339</v>
      </c>
      <c r="K113" s="106"/>
      <c r="L113" s="106">
        <f t="shared" si="25"/>
        <v>339</v>
      </c>
      <c r="M113" s="107">
        <f t="shared" si="26"/>
        <v>6.0088333040099904E-6</v>
      </c>
      <c r="N113" s="106">
        <v>351</v>
      </c>
      <c r="O113" s="106"/>
      <c r="P113" s="106">
        <f t="shared" si="27"/>
        <v>351</v>
      </c>
      <c r="Q113" s="108">
        <f t="shared" si="22"/>
        <v>-3.4188034188034178E-2</v>
      </c>
    </row>
    <row r="114" spans="1:17" ht="16.5" x14ac:dyDescent="0.3">
      <c r="A114" s="104" t="s">
        <v>186</v>
      </c>
      <c r="B114" s="105">
        <v>63</v>
      </c>
      <c r="C114" s="106"/>
      <c r="D114" s="106">
        <f t="shared" si="23"/>
        <v>63</v>
      </c>
      <c r="E114" s="107">
        <f t="shared" si="20"/>
        <v>9.7988848868998708E-6</v>
      </c>
      <c r="F114" s="105">
        <v>50</v>
      </c>
      <c r="G114" s="106"/>
      <c r="H114" s="106">
        <f t="shared" si="24"/>
        <v>50</v>
      </c>
      <c r="I114" s="107">
        <f t="shared" si="21"/>
        <v>0.26</v>
      </c>
      <c r="J114" s="105">
        <v>252</v>
      </c>
      <c r="K114" s="106"/>
      <c r="L114" s="106">
        <f t="shared" si="25"/>
        <v>252</v>
      </c>
      <c r="M114" s="107">
        <f t="shared" si="26"/>
        <v>4.4667433410339748E-6</v>
      </c>
      <c r="N114" s="106">
        <v>266</v>
      </c>
      <c r="O114" s="106"/>
      <c r="P114" s="106">
        <f t="shared" si="27"/>
        <v>266</v>
      </c>
      <c r="Q114" s="108">
        <f t="shared" si="22"/>
        <v>-5.2631578947368474E-2</v>
      </c>
    </row>
    <row r="115" spans="1:17" ht="16.5" x14ac:dyDescent="0.3">
      <c r="A115" s="104" t="s">
        <v>231</v>
      </c>
      <c r="B115" s="105">
        <v>61</v>
      </c>
      <c r="C115" s="106"/>
      <c r="D115" s="106">
        <f t="shared" si="23"/>
        <v>61</v>
      </c>
      <c r="E115" s="107">
        <f t="shared" si="20"/>
        <v>9.4878091762046375E-6</v>
      </c>
      <c r="F115" s="105">
        <v>33</v>
      </c>
      <c r="G115" s="106"/>
      <c r="H115" s="106">
        <f t="shared" si="24"/>
        <v>33</v>
      </c>
      <c r="I115" s="107">
        <f t="shared" si="21"/>
        <v>0.8484848484848484</v>
      </c>
      <c r="J115" s="105">
        <v>213</v>
      </c>
      <c r="K115" s="106"/>
      <c r="L115" s="106">
        <f t="shared" si="25"/>
        <v>213</v>
      </c>
      <c r="M115" s="107">
        <f t="shared" si="26"/>
        <v>3.775461633493003E-6</v>
      </c>
      <c r="N115" s="106">
        <v>282</v>
      </c>
      <c r="O115" s="106"/>
      <c r="P115" s="106">
        <f t="shared" si="27"/>
        <v>282</v>
      </c>
      <c r="Q115" s="108">
        <f t="shared" si="22"/>
        <v>-0.24468085106382975</v>
      </c>
    </row>
    <row r="116" spans="1:17" ht="16.5" x14ac:dyDescent="0.3">
      <c r="A116" s="104" t="s">
        <v>136</v>
      </c>
      <c r="B116" s="105">
        <v>61</v>
      </c>
      <c r="C116" s="106"/>
      <c r="D116" s="106">
        <f t="shared" si="23"/>
        <v>61</v>
      </c>
      <c r="E116" s="107">
        <f t="shared" si="20"/>
        <v>9.4878091762046375E-6</v>
      </c>
      <c r="F116" s="105">
        <v>33</v>
      </c>
      <c r="G116" s="106"/>
      <c r="H116" s="106">
        <f t="shared" si="24"/>
        <v>33</v>
      </c>
      <c r="I116" s="107">
        <f t="shared" si="21"/>
        <v>0.8484848484848484</v>
      </c>
      <c r="J116" s="105">
        <v>154</v>
      </c>
      <c r="K116" s="106"/>
      <c r="L116" s="106">
        <f t="shared" si="25"/>
        <v>154</v>
      </c>
      <c r="M116" s="107">
        <f t="shared" si="26"/>
        <v>2.7296764861874293E-6</v>
      </c>
      <c r="N116" s="106">
        <v>176</v>
      </c>
      <c r="O116" s="106"/>
      <c r="P116" s="106">
        <f t="shared" si="27"/>
        <v>176</v>
      </c>
      <c r="Q116" s="108">
        <f t="shared" si="22"/>
        <v>-0.125</v>
      </c>
    </row>
    <row r="117" spans="1:17" ht="16.5" x14ac:dyDescent="0.3">
      <c r="A117" s="104" t="s">
        <v>200</v>
      </c>
      <c r="B117" s="105">
        <v>60</v>
      </c>
      <c r="C117" s="106"/>
      <c r="D117" s="106">
        <f t="shared" si="23"/>
        <v>60</v>
      </c>
      <c r="E117" s="107">
        <f t="shared" si="20"/>
        <v>9.33227132085702E-6</v>
      </c>
      <c r="F117" s="105">
        <v>53</v>
      </c>
      <c r="G117" s="106"/>
      <c r="H117" s="106">
        <f t="shared" si="24"/>
        <v>53</v>
      </c>
      <c r="I117" s="107">
        <f t="shared" si="21"/>
        <v>0.13207547169811318</v>
      </c>
      <c r="J117" s="105">
        <v>519</v>
      </c>
      <c r="K117" s="106"/>
      <c r="L117" s="106">
        <f t="shared" si="25"/>
        <v>519</v>
      </c>
      <c r="M117" s="107">
        <f t="shared" si="26"/>
        <v>9.1993642618914016E-6</v>
      </c>
      <c r="N117" s="106">
        <v>246</v>
      </c>
      <c r="O117" s="106"/>
      <c r="P117" s="106">
        <f t="shared" si="27"/>
        <v>246</v>
      </c>
      <c r="Q117" s="108">
        <f t="shared" si="22"/>
        <v>1.1097560975609757</v>
      </c>
    </row>
    <row r="118" spans="1:17" ht="16.5" x14ac:dyDescent="0.3">
      <c r="A118" s="104" t="s">
        <v>132</v>
      </c>
      <c r="B118" s="105">
        <v>60</v>
      </c>
      <c r="C118" s="106"/>
      <c r="D118" s="106">
        <f t="shared" si="23"/>
        <v>60</v>
      </c>
      <c r="E118" s="107">
        <f t="shared" si="20"/>
        <v>9.33227132085702E-6</v>
      </c>
      <c r="F118" s="105">
        <v>63</v>
      </c>
      <c r="G118" s="106"/>
      <c r="H118" s="106">
        <f t="shared" si="24"/>
        <v>63</v>
      </c>
      <c r="I118" s="107">
        <f t="shared" si="21"/>
        <v>-4.7619047619047672E-2</v>
      </c>
      <c r="J118" s="105">
        <v>427</v>
      </c>
      <c r="K118" s="106"/>
      <c r="L118" s="106">
        <f t="shared" si="25"/>
        <v>427</v>
      </c>
      <c r="M118" s="107">
        <f t="shared" si="26"/>
        <v>7.5686484389742357E-6</v>
      </c>
      <c r="N118" s="106">
        <v>424</v>
      </c>
      <c r="O118" s="106"/>
      <c r="P118" s="106">
        <f t="shared" si="27"/>
        <v>424</v>
      </c>
      <c r="Q118" s="108">
        <f t="shared" si="22"/>
        <v>7.0754716981131782E-3</v>
      </c>
    </row>
    <row r="119" spans="1:17" ht="16.5" x14ac:dyDescent="0.3">
      <c r="A119" s="104" t="s">
        <v>274</v>
      </c>
      <c r="B119" s="105">
        <v>60</v>
      </c>
      <c r="C119" s="106"/>
      <c r="D119" s="106">
        <f t="shared" si="23"/>
        <v>60</v>
      </c>
      <c r="E119" s="107">
        <f t="shared" si="20"/>
        <v>9.33227132085702E-6</v>
      </c>
      <c r="F119" s="105">
        <v>0</v>
      </c>
      <c r="G119" s="106"/>
      <c r="H119" s="106">
        <f t="shared" si="24"/>
        <v>0</v>
      </c>
      <c r="I119" s="107" t="str">
        <f t="shared" si="21"/>
        <v/>
      </c>
      <c r="J119" s="105">
        <v>1778</v>
      </c>
      <c r="K119" s="106"/>
      <c r="L119" s="106">
        <f t="shared" si="25"/>
        <v>1778</v>
      </c>
      <c r="M119" s="107">
        <f t="shared" si="26"/>
        <v>3.1515355795073049E-5</v>
      </c>
      <c r="N119" s="106">
        <v>315</v>
      </c>
      <c r="O119" s="106"/>
      <c r="P119" s="106">
        <f t="shared" si="27"/>
        <v>315</v>
      </c>
      <c r="Q119" s="108">
        <f t="shared" si="22"/>
        <v>4.6444444444444448</v>
      </c>
    </row>
    <row r="120" spans="1:17" ht="16.5" x14ac:dyDescent="0.3">
      <c r="A120" s="104" t="s">
        <v>163</v>
      </c>
      <c r="B120" s="105">
        <v>59</v>
      </c>
      <c r="C120" s="106"/>
      <c r="D120" s="106">
        <f t="shared" si="23"/>
        <v>59</v>
      </c>
      <c r="E120" s="107">
        <f t="shared" si="20"/>
        <v>9.1767334655094026E-6</v>
      </c>
      <c r="F120" s="105">
        <v>61</v>
      </c>
      <c r="G120" s="106"/>
      <c r="H120" s="106">
        <f t="shared" si="24"/>
        <v>61</v>
      </c>
      <c r="I120" s="107">
        <f t="shared" si="21"/>
        <v>-3.2786885245901676E-2</v>
      </c>
      <c r="J120" s="105">
        <v>463</v>
      </c>
      <c r="K120" s="106"/>
      <c r="L120" s="106">
        <f t="shared" si="25"/>
        <v>463</v>
      </c>
      <c r="M120" s="107">
        <f t="shared" si="26"/>
        <v>8.2067546305505179E-6</v>
      </c>
      <c r="N120" s="106">
        <v>485</v>
      </c>
      <c r="O120" s="106"/>
      <c r="P120" s="106">
        <f t="shared" si="27"/>
        <v>485</v>
      </c>
      <c r="Q120" s="108">
        <f t="shared" si="22"/>
        <v>-4.5360824742267991E-2</v>
      </c>
    </row>
    <row r="121" spans="1:17" ht="16.5" x14ac:dyDescent="0.3">
      <c r="A121" s="104" t="s">
        <v>128</v>
      </c>
      <c r="B121" s="105">
        <v>57</v>
      </c>
      <c r="C121" s="106"/>
      <c r="D121" s="106">
        <f t="shared" si="23"/>
        <v>57</v>
      </c>
      <c r="E121" s="107">
        <f t="shared" si="20"/>
        <v>8.8656577548141693E-6</v>
      </c>
      <c r="F121" s="105">
        <v>77</v>
      </c>
      <c r="G121" s="106"/>
      <c r="H121" s="106">
        <f t="shared" si="24"/>
        <v>77</v>
      </c>
      <c r="I121" s="107">
        <f t="shared" si="21"/>
        <v>-0.25974025974025972</v>
      </c>
      <c r="J121" s="105">
        <v>531</v>
      </c>
      <c r="K121" s="106"/>
      <c r="L121" s="106">
        <f t="shared" si="25"/>
        <v>531</v>
      </c>
      <c r="M121" s="107">
        <f t="shared" si="26"/>
        <v>9.4120663257501618E-6</v>
      </c>
      <c r="N121" s="106">
        <v>778</v>
      </c>
      <c r="O121" s="106"/>
      <c r="P121" s="106">
        <f t="shared" si="27"/>
        <v>778</v>
      </c>
      <c r="Q121" s="108">
        <f t="shared" si="22"/>
        <v>-0.31748071979434445</v>
      </c>
    </row>
    <row r="122" spans="1:17" ht="16.5" x14ac:dyDescent="0.3">
      <c r="A122" s="104" t="s">
        <v>126</v>
      </c>
      <c r="B122" s="105">
        <v>56</v>
      </c>
      <c r="C122" s="106"/>
      <c r="D122" s="106">
        <f t="shared" si="23"/>
        <v>56</v>
      </c>
      <c r="E122" s="107">
        <f t="shared" si="20"/>
        <v>8.7101198994665518E-6</v>
      </c>
      <c r="F122" s="105">
        <v>61</v>
      </c>
      <c r="G122" s="106"/>
      <c r="H122" s="106">
        <f t="shared" si="24"/>
        <v>61</v>
      </c>
      <c r="I122" s="107">
        <f t="shared" si="21"/>
        <v>-8.1967213114754078E-2</v>
      </c>
      <c r="J122" s="105">
        <v>637</v>
      </c>
      <c r="K122" s="106"/>
      <c r="L122" s="106">
        <f t="shared" si="25"/>
        <v>637</v>
      </c>
      <c r="M122" s="107">
        <f t="shared" si="26"/>
        <v>1.1290934556502549E-5</v>
      </c>
      <c r="N122" s="106">
        <v>550</v>
      </c>
      <c r="O122" s="106"/>
      <c r="P122" s="106">
        <f t="shared" si="27"/>
        <v>550</v>
      </c>
      <c r="Q122" s="108">
        <f t="shared" si="22"/>
        <v>0.1581818181818182</v>
      </c>
    </row>
    <row r="123" spans="1:17" ht="16.5" x14ac:dyDescent="0.3">
      <c r="A123" s="104" t="s">
        <v>194</v>
      </c>
      <c r="B123" s="105">
        <v>53</v>
      </c>
      <c r="C123" s="106"/>
      <c r="D123" s="106">
        <f t="shared" si="23"/>
        <v>53</v>
      </c>
      <c r="E123" s="107">
        <f t="shared" si="20"/>
        <v>8.2435063334237011E-6</v>
      </c>
      <c r="F123" s="105">
        <v>55</v>
      </c>
      <c r="G123" s="106"/>
      <c r="H123" s="106">
        <f t="shared" si="24"/>
        <v>55</v>
      </c>
      <c r="I123" s="107">
        <f t="shared" si="21"/>
        <v>-3.6363636363636376E-2</v>
      </c>
      <c r="J123" s="105">
        <v>366</v>
      </c>
      <c r="K123" s="106"/>
      <c r="L123" s="106">
        <f t="shared" si="25"/>
        <v>366</v>
      </c>
      <c r="M123" s="107">
        <f t="shared" si="26"/>
        <v>6.4874129476922025E-6</v>
      </c>
      <c r="N123" s="106">
        <v>424</v>
      </c>
      <c r="O123" s="106"/>
      <c r="P123" s="106">
        <f t="shared" si="27"/>
        <v>424</v>
      </c>
      <c r="Q123" s="108">
        <f t="shared" si="22"/>
        <v>-0.1367924528301887</v>
      </c>
    </row>
    <row r="124" spans="1:17" ht="16.5" x14ac:dyDescent="0.3">
      <c r="A124" s="104" t="s">
        <v>197</v>
      </c>
      <c r="B124" s="105">
        <v>53</v>
      </c>
      <c r="C124" s="106"/>
      <c r="D124" s="106">
        <f t="shared" si="23"/>
        <v>53</v>
      </c>
      <c r="E124" s="107">
        <f t="shared" si="20"/>
        <v>8.2435063334237011E-6</v>
      </c>
      <c r="F124" s="105">
        <v>63</v>
      </c>
      <c r="G124" s="106"/>
      <c r="H124" s="106">
        <f t="shared" si="24"/>
        <v>63</v>
      </c>
      <c r="I124" s="107">
        <f t="shared" si="21"/>
        <v>-0.15873015873015872</v>
      </c>
      <c r="J124" s="105">
        <v>904</v>
      </c>
      <c r="K124" s="106"/>
      <c r="L124" s="106">
        <f t="shared" si="25"/>
        <v>904</v>
      </c>
      <c r="M124" s="107">
        <f t="shared" si="26"/>
        <v>1.6023555477359973E-5</v>
      </c>
      <c r="N124" s="106">
        <v>924</v>
      </c>
      <c r="O124" s="106"/>
      <c r="P124" s="106">
        <f t="shared" si="27"/>
        <v>924</v>
      </c>
      <c r="Q124" s="108">
        <f t="shared" si="22"/>
        <v>-2.1645021645021689E-2</v>
      </c>
    </row>
    <row r="125" spans="1:17" ht="16.5" x14ac:dyDescent="0.3">
      <c r="A125" s="104" t="s">
        <v>202</v>
      </c>
      <c r="B125" s="105">
        <v>49</v>
      </c>
      <c r="C125" s="106"/>
      <c r="D125" s="106">
        <f t="shared" si="23"/>
        <v>49</v>
      </c>
      <c r="E125" s="107">
        <f t="shared" si="20"/>
        <v>7.6213549120332328E-6</v>
      </c>
      <c r="F125" s="105">
        <v>57</v>
      </c>
      <c r="G125" s="106"/>
      <c r="H125" s="106">
        <f t="shared" si="24"/>
        <v>57</v>
      </c>
      <c r="I125" s="107">
        <f t="shared" si="21"/>
        <v>-0.14035087719298245</v>
      </c>
      <c r="J125" s="105">
        <v>301</v>
      </c>
      <c r="K125" s="106"/>
      <c r="L125" s="106">
        <f t="shared" si="25"/>
        <v>301</v>
      </c>
      <c r="M125" s="107">
        <f t="shared" si="26"/>
        <v>5.3352767684572478E-6</v>
      </c>
      <c r="N125" s="106">
        <v>201</v>
      </c>
      <c r="O125" s="106"/>
      <c r="P125" s="106">
        <f t="shared" si="27"/>
        <v>201</v>
      </c>
      <c r="Q125" s="108">
        <f t="shared" si="22"/>
        <v>0.49751243781094523</v>
      </c>
    </row>
    <row r="126" spans="1:17" ht="16.5" x14ac:dyDescent="0.3">
      <c r="A126" s="104" t="s">
        <v>159</v>
      </c>
      <c r="B126" s="105">
        <v>48</v>
      </c>
      <c r="C126" s="106"/>
      <c r="D126" s="106">
        <f t="shared" si="23"/>
        <v>48</v>
      </c>
      <c r="E126" s="107">
        <f t="shared" si="20"/>
        <v>7.4658170566856162E-6</v>
      </c>
      <c r="F126" s="105">
        <v>33</v>
      </c>
      <c r="G126" s="106"/>
      <c r="H126" s="106">
        <f t="shared" si="24"/>
        <v>33</v>
      </c>
      <c r="I126" s="107">
        <f t="shared" si="21"/>
        <v>0.45454545454545459</v>
      </c>
      <c r="J126" s="105">
        <v>188</v>
      </c>
      <c r="K126" s="106"/>
      <c r="L126" s="106">
        <f t="shared" si="25"/>
        <v>188</v>
      </c>
      <c r="M126" s="107">
        <f t="shared" si="26"/>
        <v>3.3323323337872512E-6</v>
      </c>
      <c r="N126" s="106">
        <v>97</v>
      </c>
      <c r="O126" s="106"/>
      <c r="P126" s="106">
        <f t="shared" si="27"/>
        <v>97</v>
      </c>
      <c r="Q126" s="108">
        <f t="shared" si="22"/>
        <v>0.93814432989690721</v>
      </c>
    </row>
    <row r="127" spans="1:17" ht="16.5" x14ac:dyDescent="0.3">
      <c r="A127" s="104" t="s">
        <v>208</v>
      </c>
      <c r="B127" s="105">
        <v>46</v>
      </c>
      <c r="C127" s="106"/>
      <c r="D127" s="106">
        <f t="shared" si="23"/>
        <v>46</v>
      </c>
      <c r="E127" s="107">
        <f t="shared" si="20"/>
        <v>7.1547413459903821E-6</v>
      </c>
      <c r="F127" s="105">
        <v>54</v>
      </c>
      <c r="G127" s="106"/>
      <c r="H127" s="106">
        <f t="shared" si="24"/>
        <v>54</v>
      </c>
      <c r="I127" s="107">
        <f t="shared" si="21"/>
        <v>-0.14814814814814814</v>
      </c>
      <c r="J127" s="105">
        <v>383</v>
      </c>
      <c r="K127" s="106"/>
      <c r="L127" s="106">
        <f t="shared" si="25"/>
        <v>383</v>
      </c>
      <c r="M127" s="107">
        <f t="shared" si="26"/>
        <v>6.788740871492113E-6</v>
      </c>
      <c r="N127" s="106">
        <v>350</v>
      </c>
      <c r="O127" s="106"/>
      <c r="P127" s="106">
        <f t="shared" si="27"/>
        <v>350</v>
      </c>
      <c r="Q127" s="108">
        <f t="shared" si="22"/>
        <v>9.4285714285714306E-2</v>
      </c>
    </row>
    <row r="128" spans="1:17" ht="16.5" x14ac:dyDescent="0.3">
      <c r="A128" s="104" t="s">
        <v>311</v>
      </c>
      <c r="B128" s="105">
        <v>42</v>
      </c>
      <c r="C128" s="106"/>
      <c r="D128" s="106">
        <f t="shared" si="23"/>
        <v>42</v>
      </c>
      <c r="E128" s="107">
        <f t="shared" si="20"/>
        <v>6.5325899245999139E-6</v>
      </c>
      <c r="F128" s="105">
        <v>0</v>
      </c>
      <c r="G128" s="106"/>
      <c r="H128" s="106">
        <f t="shared" si="24"/>
        <v>0</v>
      </c>
      <c r="I128" s="107" t="str">
        <f t="shared" si="21"/>
        <v/>
      </c>
      <c r="J128" s="105">
        <v>82</v>
      </c>
      <c r="K128" s="106"/>
      <c r="L128" s="106">
        <f t="shared" si="25"/>
        <v>82</v>
      </c>
      <c r="M128" s="107">
        <f t="shared" si="26"/>
        <v>1.453464103034865E-6</v>
      </c>
      <c r="N128" s="106">
        <v>0</v>
      </c>
      <c r="O128" s="106"/>
      <c r="P128" s="106">
        <f t="shared" si="27"/>
        <v>0</v>
      </c>
      <c r="Q128" s="108" t="str">
        <f t="shared" si="22"/>
        <v/>
      </c>
    </row>
    <row r="129" spans="1:17" ht="16.5" x14ac:dyDescent="0.3">
      <c r="A129" s="104" t="s">
        <v>210</v>
      </c>
      <c r="B129" s="105">
        <v>41</v>
      </c>
      <c r="C129" s="106"/>
      <c r="D129" s="106">
        <f t="shared" si="23"/>
        <v>41</v>
      </c>
      <c r="E129" s="107">
        <f t="shared" si="20"/>
        <v>6.3770520692522972E-6</v>
      </c>
      <c r="F129" s="105">
        <v>44</v>
      </c>
      <c r="G129" s="106"/>
      <c r="H129" s="106">
        <f t="shared" si="24"/>
        <v>44</v>
      </c>
      <c r="I129" s="107">
        <f t="shared" si="21"/>
        <v>-6.8181818181818232E-2</v>
      </c>
      <c r="J129" s="105">
        <v>374</v>
      </c>
      <c r="K129" s="106"/>
      <c r="L129" s="106">
        <f t="shared" si="25"/>
        <v>374</v>
      </c>
      <c r="M129" s="107">
        <f t="shared" si="26"/>
        <v>6.6292143235980429E-6</v>
      </c>
      <c r="N129" s="106">
        <v>448</v>
      </c>
      <c r="O129" s="106"/>
      <c r="P129" s="106">
        <f t="shared" si="27"/>
        <v>448</v>
      </c>
      <c r="Q129" s="108">
        <f t="shared" si="22"/>
        <v>-0.1651785714285714</v>
      </c>
    </row>
    <row r="130" spans="1:17" ht="16.5" x14ac:dyDescent="0.3">
      <c r="A130" s="104" t="s">
        <v>170</v>
      </c>
      <c r="B130" s="105">
        <v>39</v>
      </c>
      <c r="C130" s="106"/>
      <c r="D130" s="106">
        <f t="shared" si="23"/>
        <v>39</v>
      </c>
      <c r="E130" s="107">
        <f t="shared" si="20"/>
        <v>6.0659763585570631E-6</v>
      </c>
      <c r="F130" s="105">
        <v>30</v>
      </c>
      <c r="G130" s="106"/>
      <c r="H130" s="106">
        <f t="shared" si="24"/>
        <v>30</v>
      </c>
      <c r="I130" s="107">
        <f t="shared" si="21"/>
        <v>0.30000000000000004</v>
      </c>
      <c r="J130" s="105">
        <v>282</v>
      </c>
      <c r="K130" s="106"/>
      <c r="L130" s="106">
        <f t="shared" si="25"/>
        <v>282</v>
      </c>
      <c r="M130" s="107">
        <f t="shared" si="26"/>
        <v>4.998498500680877E-6</v>
      </c>
      <c r="N130" s="106">
        <v>265</v>
      </c>
      <c r="O130" s="106"/>
      <c r="P130" s="106">
        <f t="shared" si="27"/>
        <v>265</v>
      </c>
      <c r="Q130" s="108">
        <f t="shared" si="22"/>
        <v>6.4150943396226401E-2</v>
      </c>
    </row>
    <row r="131" spans="1:17" ht="16.5" x14ac:dyDescent="0.3">
      <c r="A131" s="104" t="s">
        <v>168</v>
      </c>
      <c r="B131" s="105">
        <v>39</v>
      </c>
      <c r="C131" s="106"/>
      <c r="D131" s="106">
        <f t="shared" si="23"/>
        <v>39</v>
      </c>
      <c r="E131" s="107">
        <f t="shared" si="20"/>
        <v>6.0659763585570631E-6</v>
      </c>
      <c r="F131" s="105">
        <v>36</v>
      </c>
      <c r="G131" s="106"/>
      <c r="H131" s="106">
        <f t="shared" si="24"/>
        <v>36</v>
      </c>
      <c r="I131" s="107">
        <f t="shared" si="21"/>
        <v>8.3333333333333259E-2</v>
      </c>
      <c r="J131" s="105">
        <v>326</v>
      </c>
      <c r="K131" s="106"/>
      <c r="L131" s="106">
        <f t="shared" si="25"/>
        <v>326</v>
      </c>
      <c r="M131" s="107">
        <f t="shared" si="26"/>
        <v>5.7784060681629996E-6</v>
      </c>
      <c r="N131" s="106">
        <v>259</v>
      </c>
      <c r="O131" s="106"/>
      <c r="P131" s="106">
        <f t="shared" si="27"/>
        <v>259</v>
      </c>
      <c r="Q131" s="108">
        <f t="shared" si="22"/>
        <v>0.25868725868725861</v>
      </c>
    </row>
    <row r="132" spans="1:17" ht="16.5" x14ac:dyDescent="0.3">
      <c r="A132" s="104" t="s">
        <v>228</v>
      </c>
      <c r="B132" s="105">
        <v>38</v>
      </c>
      <c r="C132" s="106"/>
      <c r="D132" s="106">
        <f t="shared" si="23"/>
        <v>38</v>
      </c>
      <c r="E132" s="107">
        <f t="shared" si="20"/>
        <v>5.9104385032094456E-6</v>
      </c>
      <c r="F132" s="105">
        <v>98</v>
      </c>
      <c r="G132" s="106"/>
      <c r="H132" s="106">
        <f t="shared" si="24"/>
        <v>98</v>
      </c>
      <c r="I132" s="107">
        <f t="shared" si="21"/>
        <v>-0.61224489795918369</v>
      </c>
      <c r="J132" s="105">
        <v>851</v>
      </c>
      <c r="K132" s="106"/>
      <c r="L132" s="106">
        <f t="shared" si="25"/>
        <v>851</v>
      </c>
      <c r="M132" s="107">
        <f t="shared" si="26"/>
        <v>1.5084121361983781E-5</v>
      </c>
      <c r="N132" s="106">
        <v>564</v>
      </c>
      <c r="O132" s="106"/>
      <c r="P132" s="106">
        <f t="shared" si="27"/>
        <v>564</v>
      </c>
      <c r="Q132" s="108">
        <f t="shared" si="22"/>
        <v>0.50886524822695045</v>
      </c>
    </row>
    <row r="133" spans="1:17" ht="16.5" x14ac:dyDescent="0.3">
      <c r="A133" s="104" t="s">
        <v>320</v>
      </c>
      <c r="B133" s="105">
        <v>36</v>
      </c>
      <c r="C133" s="106"/>
      <c r="D133" s="106">
        <f t="shared" si="23"/>
        <v>36</v>
      </c>
      <c r="E133" s="107">
        <f t="shared" ref="E133:E196" si="28">D133/$D$7</f>
        <v>5.5993627925142115E-6</v>
      </c>
      <c r="F133" s="105">
        <v>0</v>
      </c>
      <c r="G133" s="106"/>
      <c r="H133" s="106">
        <f t="shared" si="24"/>
        <v>0</v>
      </c>
      <c r="I133" s="107" t="str">
        <f t="shared" si="21"/>
        <v/>
      </c>
      <c r="J133" s="105">
        <v>36</v>
      </c>
      <c r="K133" s="106"/>
      <c r="L133" s="106">
        <f t="shared" si="25"/>
        <v>36</v>
      </c>
      <c r="M133" s="107">
        <f t="shared" si="26"/>
        <v>6.3810619157628214E-7</v>
      </c>
      <c r="N133" s="106">
        <v>75</v>
      </c>
      <c r="O133" s="106"/>
      <c r="P133" s="106">
        <f t="shared" si="27"/>
        <v>75</v>
      </c>
      <c r="Q133" s="108">
        <f t="shared" si="22"/>
        <v>-0.52</v>
      </c>
    </row>
    <row r="134" spans="1:17" ht="16.5" x14ac:dyDescent="0.3">
      <c r="A134" s="104" t="s">
        <v>196</v>
      </c>
      <c r="B134" s="105">
        <v>34</v>
      </c>
      <c r="C134" s="106"/>
      <c r="D134" s="106">
        <f t="shared" si="23"/>
        <v>34</v>
      </c>
      <c r="E134" s="107">
        <f t="shared" si="28"/>
        <v>5.2882870818189782E-6</v>
      </c>
      <c r="F134" s="105">
        <v>32</v>
      </c>
      <c r="G134" s="106"/>
      <c r="H134" s="106">
        <f t="shared" si="24"/>
        <v>32</v>
      </c>
      <c r="I134" s="107">
        <f t="shared" si="21"/>
        <v>6.25E-2</v>
      </c>
      <c r="J134" s="105">
        <v>442</v>
      </c>
      <c r="K134" s="106"/>
      <c r="L134" s="106">
        <f t="shared" si="25"/>
        <v>442</v>
      </c>
      <c r="M134" s="107">
        <f t="shared" si="26"/>
        <v>7.8345260187976859E-6</v>
      </c>
      <c r="N134" s="106">
        <v>290</v>
      </c>
      <c r="O134" s="106"/>
      <c r="P134" s="106">
        <f t="shared" si="27"/>
        <v>290</v>
      </c>
      <c r="Q134" s="108">
        <f t="shared" si="22"/>
        <v>0.5241379310344827</v>
      </c>
    </row>
    <row r="135" spans="1:17" ht="16.5" x14ac:dyDescent="0.3">
      <c r="A135" s="104" t="s">
        <v>140</v>
      </c>
      <c r="B135" s="105">
        <v>33</v>
      </c>
      <c r="C135" s="106"/>
      <c r="D135" s="106">
        <f t="shared" si="23"/>
        <v>33</v>
      </c>
      <c r="E135" s="107">
        <f t="shared" si="28"/>
        <v>5.1327492264713608E-6</v>
      </c>
      <c r="F135" s="105">
        <v>19</v>
      </c>
      <c r="G135" s="106"/>
      <c r="H135" s="106">
        <f t="shared" si="24"/>
        <v>19</v>
      </c>
      <c r="I135" s="107">
        <f t="shared" si="21"/>
        <v>0.73684210526315796</v>
      </c>
      <c r="J135" s="105">
        <v>88</v>
      </c>
      <c r="K135" s="106"/>
      <c r="L135" s="106">
        <f t="shared" si="25"/>
        <v>88</v>
      </c>
      <c r="M135" s="107">
        <f t="shared" si="26"/>
        <v>1.5598151349642453E-6</v>
      </c>
      <c r="N135" s="106">
        <v>49</v>
      </c>
      <c r="O135" s="106"/>
      <c r="P135" s="106">
        <f t="shared" si="27"/>
        <v>49</v>
      </c>
      <c r="Q135" s="108">
        <f t="shared" si="22"/>
        <v>0.79591836734693877</v>
      </c>
    </row>
    <row r="136" spans="1:17" ht="16.5" x14ac:dyDescent="0.3">
      <c r="A136" s="104" t="s">
        <v>223</v>
      </c>
      <c r="B136" s="105">
        <v>33</v>
      </c>
      <c r="C136" s="106"/>
      <c r="D136" s="106">
        <f t="shared" si="23"/>
        <v>33</v>
      </c>
      <c r="E136" s="107">
        <f t="shared" si="28"/>
        <v>5.1327492264713608E-6</v>
      </c>
      <c r="F136" s="105">
        <v>0</v>
      </c>
      <c r="G136" s="106"/>
      <c r="H136" s="106">
        <f t="shared" si="24"/>
        <v>0</v>
      </c>
      <c r="I136" s="107" t="str">
        <f t="shared" ref="I136:I199" si="29">IFERROR(D136/H136-1,"")</f>
        <v/>
      </c>
      <c r="J136" s="105">
        <v>59</v>
      </c>
      <c r="K136" s="106"/>
      <c r="L136" s="106">
        <f t="shared" si="25"/>
        <v>59</v>
      </c>
      <c r="M136" s="107">
        <f t="shared" si="26"/>
        <v>1.0457851473055735E-6</v>
      </c>
      <c r="N136" s="106">
        <v>31</v>
      </c>
      <c r="O136" s="106"/>
      <c r="P136" s="106">
        <f t="shared" si="27"/>
        <v>31</v>
      </c>
      <c r="Q136" s="108">
        <f t="shared" ref="Q136:Q199" si="30">IFERROR(L136/P136-1,"")</f>
        <v>0.90322580645161299</v>
      </c>
    </row>
    <row r="137" spans="1:17" ht="16.5" x14ac:dyDescent="0.3">
      <c r="A137" s="104" t="s">
        <v>187</v>
      </c>
      <c r="B137" s="105">
        <v>33</v>
      </c>
      <c r="C137" s="106"/>
      <c r="D137" s="106">
        <f t="shared" si="23"/>
        <v>33</v>
      </c>
      <c r="E137" s="107">
        <f t="shared" si="28"/>
        <v>5.1327492264713608E-6</v>
      </c>
      <c r="F137" s="105">
        <v>17</v>
      </c>
      <c r="G137" s="106"/>
      <c r="H137" s="106">
        <f t="shared" si="24"/>
        <v>17</v>
      </c>
      <c r="I137" s="107">
        <f t="shared" si="29"/>
        <v>0.94117647058823528</v>
      </c>
      <c r="J137" s="105">
        <v>192</v>
      </c>
      <c r="K137" s="106"/>
      <c r="L137" s="106">
        <f t="shared" si="25"/>
        <v>192</v>
      </c>
      <c r="M137" s="107">
        <f t="shared" si="26"/>
        <v>3.4032330217401714E-6</v>
      </c>
      <c r="N137" s="106">
        <v>94</v>
      </c>
      <c r="O137" s="106"/>
      <c r="P137" s="106">
        <f t="shared" si="27"/>
        <v>94</v>
      </c>
      <c r="Q137" s="108">
        <f t="shared" si="30"/>
        <v>1.0425531914893615</v>
      </c>
    </row>
    <row r="138" spans="1:17" ht="16.5" x14ac:dyDescent="0.3">
      <c r="A138" s="104" t="s">
        <v>212</v>
      </c>
      <c r="B138" s="105">
        <v>31</v>
      </c>
      <c r="C138" s="106"/>
      <c r="D138" s="106">
        <f t="shared" si="23"/>
        <v>31</v>
      </c>
      <c r="E138" s="107">
        <f t="shared" si="28"/>
        <v>4.8216735157761266E-6</v>
      </c>
      <c r="F138" s="105">
        <v>34</v>
      </c>
      <c r="G138" s="106"/>
      <c r="H138" s="106">
        <f t="shared" si="24"/>
        <v>34</v>
      </c>
      <c r="I138" s="107">
        <f t="shared" si="29"/>
        <v>-8.8235294117647078E-2</v>
      </c>
      <c r="J138" s="105">
        <v>382</v>
      </c>
      <c r="K138" s="106"/>
      <c r="L138" s="106">
        <f t="shared" si="25"/>
        <v>382</v>
      </c>
      <c r="M138" s="107">
        <f t="shared" si="26"/>
        <v>6.7710156995038833E-6</v>
      </c>
      <c r="N138" s="106">
        <v>88</v>
      </c>
      <c r="O138" s="106"/>
      <c r="P138" s="106">
        <f t="shared" si="27"/>
        <v>88</v>
      </c>
      <c r="Q138" s="108">
        <f t="shared" si="30"/>
        <v>3.3409090909090908</v>
      </c>
    </row>
    <row r="139" spans="1:17" ht="16.5" x14ac:dyDescent="0.3">
      <c r="A139" s="104" t="s">
        <v>173</v>
      </c>
      <c r="B139" s="105">
        <v>30</v>
      </c>
      <c r="C139" s="106"/>
      <c r="D139" s="106">
        <f t="shared" si="23"/>
        <v>30</v>
      </c>
      <c r="E139" s="107">
        <f t="shared" si="28"/>
        <v>4.66613566042851E-6</v>
      </c>
      <c r="F139" s="105">
        <v>32</v>
      </c>
      <c r="G139" s="106"/>
      <c r="H139" s="106">
        <f t="shared" si="24"/>
        <v>32</v>
      </c>
      <c r="I139" s="107">
        <f t="shared" si="29"/>
        <v>-6.25E-2</v>
      </c>
      <c r="J139" s="105">
        <v>319</v>
      </c>
      <c r="K139" s="106"/>
      <c r="L139" s="106">
        <f t="shared" si="25"/>
        <v>319</v>
      </c>
      <c r="M139" s="107">
        <f t="shared" si="26"/>
        <v>5.654329864245389E-6</v>
      </c>
      <c r="N139" s="106">
        <v>156</v>
      </c>
      <c r="O139" s="106"/>
      <c r="P139" s="106">
        <f t="shared" si="27"/>
        <v>156</v>
      </c>
      <c r="Q139" s="108">
        <f t="shared" si="30"/>
        <v>1.0448717948717947</v>
      </c>
    </row>
    <row r="140" spans="1:17" ht="16.5" x14ac:dyDescent="0.3">
      <c r="A140" s="104" t="s">
        <v>215</v>
      </c>
      <c r="B140" s="105">
        <v>26</v>
      </c>
      <c r="C140" s="106"/>
      <c r="D140" s="106">
        <f t="shared" si="23"/>
        <v>26</v>
      </c>
      <c r="E140" s="107">
        <f t="shared" si="28"/>
        <v>4.0439842390380418E-6</v>
      </c>
      <c r="F140" s="105">
        <v>0</v>
      </c>
      <c r="G140" s="106"/>
      <c r="H140" s="106">
        <f t="shared" si="24"/>
        <v>0</v>
      </c>
      <c r="I140" s="107" t="str">
        <f t="shared" si="29"/>
        <v/>
      </c>
      <c r="J140" s="105">
        <v>68</v>
      </c>
      <c r="K140" s="106"/>
      <c r="L140" s="106">
        <f t="shared" si="25"/>
        <v>68</v>
      </c>
      <c r="M140" s="107">
        <f t="shared" si="26"/>
        <v>1.2053116951996441E-6</v>
      </c>
      <c r="N140" s="106">
        <v>128</v>
      </c>
      <c r="O140" s="106"/>
      <c r="P140" s="106">
        <f t="shared" si="27"/>
        <v>128</v>
      </c>
      <c r="Q140" s="108">
        <f t="shared" si="30"/>
        <v>-0.46875</v>
      </c>
    </row>
    <row r="141" spans="1:17" ht="16.5" x14ac:dyDescent="0.3">
      <c r="A141" s="104" t="s">
        <v>195</v>
      </c>
      <c r="B141" s="105">
        <v>23</v>
      </c>
      <c r="C141" s="106"/>
      <c r="D141" s="106">
        <f t="shared" si="23"/>
        <v>23</v>
      </c>
      <c r="E141" s="107">
        <f t="shared" si="28"/>
        <v>3.577370672995191E-6</v>
      </c>
      <c r="F141" s="105">
        <v>17</v>
      </c>
      <c r="G141" s="106"/>
      <c r="H141" s="106">
        <f t="shared" si="24"/>
        <v>17</v>
      </c>
      <c r="I141" s="107">
        <f t="shared" si="29"/>
        <v>0.35294117647058831</v>
      </c>
      <c r="J141" s="105">
        <v>233</v>
      </c>
      <c r="K141" s="106"/>
      <c r="L141" s="106">
        <f t="shared" si="25"/>
        <v>233</v>
      </c>
      <c r="M141" s="107">
        <f t="shared" si="26"/>
        <v>4.129965073257604E-6</v>
      </c>
      <c r="N141" s="106">
        <v>129</v>
      </c>
      <c r="O141" s="106"/>
      <c r="P141" s="106">
        <f t="shared" si="27"/>
        <v>129</v>
      </c>
      <c r="Q141" s="108">
        <f t="shared" si="30"/>
        <v>0.806201550387597</v>
      </c>
    </row>
    <row r="142" spans="1:17" ht="16.5" x14ac:dyDescent="0.3">
      <c r="A142" s="104" t="s">
        <v>239</v>
      </c>
      <c r="B142" s="105">
        <v>23</v>
      </c>
      <c r="C142" s="106"/>
      <c r="D142" s="106">
        <f t="shared" si="23"/>
        <v>23</v>
      </c>
      <c r="E142" s="107">
        <f t="shared" si="28"/>
        <v>3.577370672995191E-6</v>
      </c>
      <c r="F142" s="105">
        <v>7</v>
      </c>
      <c r="G142" s="106"/>
      <c r="H142" s="106">
        <f t="shared" si="24"/>
        <v>7</v>
      </c>
      <c r="I142" s="107">
        <f t="shared" si="29"/>
        <v>2.2857142857142856</v>
      </c>
      <c r="J142" s="105">
        <v>52</v>
      </c>
      <c r="K142" s="106"/>
      <c r="L142" s="106">
        <f t="shared" si="25"/>
        <v>52</v>
      </c>
      <c r="M142" s="107">
        <f t="shared" si="26"/>
        <v>9.2170894338796316E-7</v>
      </c>
      <c r="N142" s="106">
        <v>259</v>
      </c>
      <c r="O142" s="106"/>
      <c r="P142" s="106">
        <f t="shared" si="27"/>
        <v>259</v>
      </c>
      <c r="Q142" s="108">
        <f t="shared" si="30"/>
        <v>-0.79922779922779918</v>
      </c>
    </row>
    <row r="143" spans="1:17" ht="16.5" x14ac:dyDescent="0.3">
      <c r="A143" s="104" t="s">
        <v>144</v>
      </c>
      <c r="B143" s="105">
        <v>23</v>
      </c>
      <c r="C143" s="106"/>
      <c r="D143" s="106">
        <f t="shared" si="23"/>
        <v>23</v>
      </c>
      <c r="E143" s="107">
        <f t="shared" si="28"/>
        <v>3.577370672995191E-6</v>
      </c>
      <c r="F143" s="105">
        <v>13</v>
      </c>
      <c r="G143" s="106"/>
      <c r="H143" s="106">
        <f t="shared" si="24"/>
        <v>13</v>
      </c>
      <c r="I143" s="107">
        <f t="shared" si="29"/>
        <v>0.76923076923076916</v>
      </c>
      <c r="J143" s="105">
        <v>99</v>
      </c>
      <c r="K143" s="106"/>
      <c r="L143" s="106">
        <f t="shared" si="25"/>
        <v>99</v>
      </c>
      <c r="M143" s="107">
        <f t="shared" si="26"/>
        <v>1.754792026834776E-6</v>
      </c>
      <c r="N143" s="106">
        <v>73</v>
      </c>
      <c r="O143" s="106"/>
      <c r="P143" s="106">
        <f t="shared" si="27"/>
        <v>73</v>
      </c>
      <c r="Q143" s="108">
        <f t="shared" si="30"/>
        <v>0.35616438356164393</v>
      </c>
    </row>
    <row r="144" spans="1:17" ht="16.5" x14ac:dyDescent="0.3">
      <c r="A144" s="104" t="s">
        <v>149</v>
      </c>
      <c r="B144" s="105">
        <v>22</v>
      </c>
      <c r="C144" s="106"/>
      <c r="D144" s="106">
        <f t="shared" si="23"/>
        <v>22</v>
      </c>
      <c r="E144" s="107">
        <f t="shared" si="28"/>
        <v>3.421832817647574E-6</v>
      </c>
      <c r="F144" s="105">
        <v>15</v>
      </c>
      <c r="G144" s="106"/>
      <c r="H144" s="106">
        <f t="shared" si="24"/>
        <v>15</v>
      </c>
      <c r="I144" s="107">
        <f t="shared" si="29"/>
        <v>0.46666666666666656</v>
      </c>
      <c r="J144" s="105">
        <v>136</v>
      </c>
      <c r="K144" s="106"/>
      <c r="L144" s="106">
        <f t="shared" si="25"/>
        <v>136</v>
      </c>
      <c r="M144" s="107">
        <f t="shared" si="26"/>
        <v>2.4106233903992881E-6</v>
      </c>
      <c r="N144" s="106">
        <v>51</v>
      </c>
      <c r="O144" s="106"/>
      <c r="P144" s="106">
        <f t="shared" si="27"/>
        <v>51</v>
      </c>
      <c r="Q144" s="108">
        <f t="shared" si="30"/>
        <v>1.6666666666666665</v>
      </c>
    </row>
    <row r="145" spans="1:17" ht="16.5" x14ac:dyDescent="0.3">
      <c r="A145" s="104" t="s">
        <v>169</v>
      </c>
      <c r="B145" s="105">
        <v>22</v>
      </c>
      <c r="C145" s="106"/>
      <c r="D145" s="106">
        <f t="shared" si="23"/>
        <v>22</v>
      </c>
      <c r="E145" s="107">
        <f t="shared" si="28"/>
        <v>3.421832817647574E-6</v>
      </c>
      <c r="F145" s="105">
        <v>62</v>
      </c>
      <c r="G145" s="106"/>
      <c r="H145" s="106">
        <f t="shared" si="24"/>
        <v>62</v>
      </c>
      <c r="I145" s="107">
        <f t="shared" si="29"/>
        <v>-0.64516129032258063</v>
      </c>
      <c r="J145" s="105">
        <v>493</v>
      </c>
      <c r="K145" s="106"/>
      <c r="L145" s="106">
        <f t="shared" si="25"/>
        <v>493</v>
      </c>
      <c r="M145" s="107">
        <f t="shared" si="26"/>
        <v>8.7385097901974201E-6</v>
      </c>
      <c r="N145" s="106">
        <v>182</v>
      </c>
      <c r="O145" s="106"/>
      <c r="P145" s="106">
        <f t="shared" si="27"/>
        <v>182</v>
      </c>
      <c r="Q145" s="108">
        <f t="shared" si="30"/>
        <v>1.7087912087912089</v>
      </c>
    </row>
    <row r="146" spans="1:17" ht="16.5" x14ac:dyDescent="0.3">
      <c r="A146" s="104" t="s">
        <v>117</v>
      </c>
      <c r="B146" s="105">
        <v>21</v>
      </c>
      <c r="C146" s="106">
        <v>0</v>
      </c>
      <c r="D146" s="106">
        <f t="shared" si="23"/>
        <v>21</v>
      </c>
      <c r="E146" s="107">
        <f t="shared" si="28"/>
        <v>3.2662949622999569E-6</v>
      </c>
      <c r="F146" s="105">
        <v>82</v>
      </c>
      <c r="G146" s="106">
        <v>0</v>
      </c>
      <c r="H146" s="106">
        <f t="shared" si="24"/>
        <v>82</v>
      </c>
      <c r="I146" s="107">
        <f t="shared" si="29"/>
        <v>-0.74390243902439024</v>
      </c>
      <c r="J146" s="105">
        <v>874</v>
      </c>
      <c r="K146" s="106">
        <v>0</v>
      </c>
      <c r="L146" s="106">
        <f t="shared" si="25"/>
        <v>874</v>
      </c>
      <c r="M146" s="107">
        <f t="shared" si="26"/>
        <v>1.5491800317713073E-5</v>
      </c>
      <c r="N146" s="106">
        <v>1667</v>
      </c>
      <c r="O146" s="106">
        <v>2</v>
      </c>
      <c r="P146" s="106">
        <f t="shared" si="27"/>
        <v>1669</v>
      </c>
      <c r="Q146" s="108">
        <f t="shared" si="30"/>
        <v>-0.47633313361294183</v>
      </c>
    </row>
    <row r="147" spans="1:17" ht="16.5" x14ac:dyDescent="0.3">
      <c r="A147" s="104" t="s">
        <v>137</v>
      </c>
      <c r="B147" s="105">
        <v>19</v>
      </c>
      <c r="C147" s="106"/>
      <c r="D147" s="106">
        <f t="shared" si="23"/>
        <v>19</v>
      </c>
      <c r="E147" s="107">
        <f t="shared" si="28"/>
        <v>2.9552192516047228E-6</v>
      </c>
      <c r="F147" s="105">
        <v>0</v>
      </c>
      <c r="G147" s="106"/>
      <c r="H147" s="106">
        <f t="shared" si="24"/>
        <v>0</v>
      </c>
      <c r="I147" s="107" t="str">
        <f t="shared" si="29"/>
        <v/>
      </c>
      <c r="J147" s="105">
        <v>212</v>
      </c>
      <c r="K147" s="106"/>
      <c r="L147" s="106">
        <f t="shared" si="25"/>
        <v>212</v>
      </c>
      <c r="M147" s="107">
        <f t="shared" si="26"/>
        <v>3.7577364615047728E-6</v>
      </c>
      <c r="N147" s="106">
        <v>204</v>
      </c>
      <c r="O147" s="106"/>
      <c r="P147" s="106">
        <f t="shared" si="27"/>
        <v>204</v>
      </c>
      <c r="Q147" s="108">
        <f t="shared" si="30"/>
        <v>3.9215686274509887E-2</v>
      </c>
    </row>
    <row r="148" spans="1:17" ht="16.5" x14ac:dyDescent="0.3">
      <c r="A148" s="104" t="s">
        <v>161</v>
      </c>
      <c r="B148" s="105">
        <v>18</v>
      </c>
      <c r="C148" s="106"/>
      <c r="D148" s="106">
        <f t="shared" si="23"/>
        <v>18</v>
      </c>
      <c r="E148" s="107">
        <f t="shared" si="28"/>
        <v>2.7996813962571058E-6</v>
      </c>
      <c r="F148" s="105">
        <v>18</v>
      </c>
      <c r="G148" s="106"/>
      <c r="H148" s="106">
        <f t="shared" si="24"/>
        <v>18</v>
      </c>
      <c r="I148" s="107">
        <f t="shared" si="29"/>
        <v>0</v>
      </c>
      <c r="J148" s="105">
        <v>58</v>
      </c>
      <c r="K148" s="106"/>
      <c r="L148" s="106">
        <f t="shared" si="25"/>
        <v>58</v>
      </c>
      <c r="M148" s="107">
        <f t="shared" si="26"/>
        <v>1.0280599753173436E-6</v>
      </c>
      <c r="N148" s="106">
        <v>138</v>
      </c>
      <c r="O148" s="106"/>
      <c r="P148" s="106">
        <f t="shared" si="27"/>
        <v>138</v>
      </c>
      <c r="Q148" s="108">
        <f t="shared" si="30"/>
        <v>-0.57971014492753625</v>
      </c>
    </row>
    <row r="149" spans="1:17" ht="16.5" x14ac:dyDescent="0.3">
      <c r="A149" s="104" t="s">
        <v>165</v>
      </c>
      <c r="B149" s="105">
        <v>16</v>
      </c>
      <c r="C149" s="106"/>
      <c r="D149" s="106">
        <f t="shared" si="23"/>
        <v>16</v>
      </c>
      <c r="E149" s="107">
        <f t="shared" si="28"/>
        <v>2.4886056855618721E-6</v>
      </c>
      <c r="F149" s="105">
        <v>0</v>
      </c>
      <c r="G149" s="106"/>
      <c r="H149" s="106">
        <f t="shared" si="24"/>
        <v>0</v>
      </c>
      <c r="I149" s="107" t="str">
        <f t="shared" si="29"/>
        <v/>
      </c>
      <c r="J149" s="105">
        <v>142</v>
      </c>
      <c r="K149" s="106"/>
      <c r="L149" s="106">
        <f t="shared" si="25"/>
        <v>142</v>
      </c>
      <c r="M149" s="107">
        <f t="shared" si="26"/>
        <v>2.5169744223286687E-6</v>
      </c>
      <c r="N149" s="106">
        <v>95</v>
      </c>
      <c r="O149" s="106"/>
      <c r="P149" s="106">
        <f t="shared" si="27"/>
        <v>95</v>
      </c>
      <c r="Q149" s="108">
        <f t="shared" si="30"/>
        <v>0.49473684210526314</v>
      </c>
    </row>
    <row r="150" spans="1:17" ht="16.5" x14ac:dyDescent="0.3">
      <c r="A150" s="104" t="s">
        <v>378</v>
      </c>
      <c r="B150" s="105">
        <v>16</v>
      </c>
      <c r="C150" s="106"/>
      <c r="D150" s="106">
        <f t="shared" si="23"/>
        <v>16</v>
      </c>
      <c r="E150" s="107">
        <f t="shared" si="28"/>
        <v>2.4886056855618721E-6</v>
      </c>
      <c r="F150" s="105">
        <v>0</v>
      </c>
      <c r="G150" s="106"/>
      <c r="H150" s="106">
        <f t="shared" si="24"/>
        <v>0</v>
      </c>
      <c r="I150" s="107" t="str">
        <f t="shared" si="29"/>
        <v/>
      </c>
      <c r="J150" s="105">
        <v>16</v>
      </c>
      <c r="K150" s="106"/>
      <c r="L150" s="106">
        <f t="shared" si="25"/>
        <v>16</v>
      </c>
      <c r="M150" s="107">
        <f t="shared" si="26"/>
        <v>2.8360275181168097E-7</v>
      </c>
      <c r="N150" s="106">
        <v>0</v>
      </c>
      <c r="O150" s="106"/>
      <c r="P150" s="106">
        <f t="shared" si="27"/>
        <v>0</v>
      </c>
      <c r="Q150" s="108" t="str">
        <f t="shared" si="30"/>
        <v/>
      </c>
    </row>
    <row r="151" spans="1:17" ht="16.5" x14ac:dyDescent="0.3">
      <c r="A151" s="104" t="s">
        <v>134</v>
      </c>
      <c r="B151" s="105">
        <v>16</v>
      </c>
      <c r="C151" s="106"/>
      <c r="D151" s="106">
        <f t="shared" si="23"/>
        <v>16</v>
      </c>
      <c r="E151" s="107">
        <f t="shared" si="28"/>
        <v>2.4886056855618721E-6</v>
      </c>
      <c r="F151" s="105">
        <v>13</v>
      </c>
      <c r="G151" s="106"/>
      <c r="H151" s="106">
        <f t="shared" si="24"/>
        <v>13</v>
      </c>
      <c r="I151" s="107">
        <f t="shared" si="29"/>
        <v>0.23076923076923084</v>
      </c>
      <c r="J151" s="105">
        <v>93</v>
      </c>
      <c r="K151" s="106"/>
      <c r="L151" s="106">
        <f t="shared" si="25"/>
        <v>93</v>
      </c>
      <c r="M151" s="107">
        <f t="shared" si="26"/>
        <v>1.6484409949053957E-6</v>
      </c>
      <c r="N151" s="106">
        <v>123</v>
      </c>
      <c r="O151" s="106"/>
      <c r="P151" s="106">
        <f t="shared" si="27"/>
        <v>123</v>
      </c>
      <c r="Q151" s="108">
        <f t="shared" si="30"/>
        <v>-0.24390243902439024</v>
      </c>
    </row>
    <row r="152" spans="1:17" ht="16.5" x14ac:dyDescent="0.3">
      <c r="A152" s="104" t="s">
        <v>351</v>
      </c>
      <c r="B152" s="105">
        <v>15</v>
      </c>
      <c r="C152" s="106"/>
      <c r="D152" s="106">
        <f t="shared" si="23"/>
        <v>15</v>
      </c>
      <c r="E152" s="107">
        <f t="shared" si="28"/>
        <v>2.333067830214255E-6</v>
      </c>
      <c r="F152" s="105">
        <v>0</v>
      </c>
      <c r="G152" s="106"/>
      <c r="H152" s="106">
        <f t="shared" si="24"/>
        <v>0</v>
      </c>
      <c r="I152" s="107" t="str">
        <f t="shared" si="29"/>
        <v/>
      </c>
      <c r="J152" s="105">
        <v>15</v>
      </c>
      <c r="K152" s="106"/>
      <c r="L152" s="106">
        <f t="shared" si="25"/>
        <v>15</v>
      </c>
      <c r="M152" s="107">
        <f t="shared" si="26"/>
        <v>2.6587757982345092E-7</v>
      </c>
      <c r="N152" s="106">
        <v>4</v>
      </c>
      <c r="O152" s="106"/>
      <c r="P152" s="106">
        <f t="shared" si="27"/>
        <v>4</v>
      </c>
      <c r="Q152" s="108">
        <f t="shared" si="30"/>
        <v>2.75</v>
      </c>
    </row>
    <row r="153" spans="1:17" ht="16.5" x14ac:dyDescent="0.3">
      <c r="A153" s="104" t="s">
        <v>244</v>
      </c>
      <c r="B153" s="105">
        <v>14</v>
      </c>
      <c r="C153" s="106"/>
      <c r="D153" s="106">
        <f t="shared" si="23"/>
        <v>14</v>
      </c>
      <c r="E153" s="107">
        <f t="shared" si="28"/>
        <v>2.177529974866638E-6</v>
      </c>
      <c r="F153" s="105">
        <v>0</v>
      </c>
      <c r="G153" s="106"/>
      <c r="H153" s="106">
        <f t="shared" si="24"/>
        <v>0</v>
      </c>
      <c r="I153" s="107" t="str">
        <f t="shared" si="29"/>
        <v/>
      </c>
      <c r="J153" s="105">
        <v>104</v>
      </c>
      <c r="K153" s="106"/>
      <c r="L153" s="106">
        <f t="shared" si="25"/>
        <v>104</v>
      </c>
      <c r="M153" s="107">
        <f t="shared" si="26"/>
        <v>1.8434178867759263E-6</v>
      </c>
      <c r="N153" s="106">
        <v>55</v>
      </c>
      <c r="O153" s="106"/>
      <c r="P153" s="106">
        <f t="shared" si="27"/>
        <v>55</v>
      </c>
      <c r="Q153" s="108">
        <f t="shared" si="30"/>
        <v>0.89090909090909087</v>
      </c>
    </row>
    <row r="154" spans="1:17" ht="16.5" x14ac:dyDescent="0.3">
      <c r="A154" s="104" t="s">
        <v>218</v>
      </c>
      <c r="B154" s="105">
        <v>13</v>
      </c>
      <c r="C154" s="106"/>
      <c r="D154" s="106">
        <f t="shared" si="23"/>
        <v>13</v>
      </c>
      <c r="E154" s="107">
        <f t="shared" si="28"/>
        <v>2.0219921195190209E-6</v>
      </c>
      <c r="F154" s="105">
        <v>7</v>
      </c>
      <c r="G154" s="106"/>
      <c r="H154" s="106">
        <f t="shared" si="24"/>
        <v>7</v>
      </c>
      <c r="I154" s="107">
        <f t="shared" si="29"/>
        <v>0.85714285714285721</v>
      </c>
      <c r="J154" s="105">
        <v>40</v>
      </c>
      <c r="K154" s="106"/>
      <c r="L154" s="106">
        <f t="shared" si="25"/>
        <v>40</v>
      </c>
      <c r="M154" s="107">
        <f t="shared" si="26"/>
        <v>7.0900687952920244E-7</v>
      </c>
      <c r="N154" s="106">
        <v>36</v>
      </c>
      <c r="O154" s="106"/>
      <c r="P154" s="106">
        <f t="shared" si="27"/>
        <v>36</v>
      </c>
      <c r="Q154" s="108">
        <f t="shared" si="30"/>
        <v>0.11111111111111116</v>
      </c>
    </row>
    <row r="155" spans="1:17" ht="16.5" x14ac:dyDescent="0.3">
      <c r="A155" s="104" t="s">
        <v>177</v>
      </c>
      <c r="B155" s="105">
        <v>13</v>
      </c>
      <c r="C155" s="106"/>
      <c r="D155" s="106">
        <f t="shared" si="23"/>
        <v>13</v>
      </c>
      <c r="E155" s="107">
        <f t="shared" si="28"/>
        <v>2.0219921195190209E-6</v>
      </c>
      <c r="F155" s="105">
        <v>8</v>
      </c>
      <c r="G155" s="106"/>
      <c r="H155" s="106">
        <f t="shared" si="24"/>
        <v>8</v>
      </c>
      <c r="I155" s="107">
        <f t="shared" si="29"/>
        <v>0.625</v>
      </c>
      <c r="J155" s="105">
        <v>57</v>
      </c>
      <c r="K155" s="106"/>
      <c r="L155" s="106">
        <f t="shared" si="25"/>
        <v>57</v>
      </c>
      <c r="M155" s="107">
        <f t="shared" si="26"/>
        <v>1.0103348033291134E-6</v>
      </c>
      <c r="N155" s="106">
        <v>27</v>
      </c>
      <c r="O155" s="106"/>
      <c r="P155" s="106">
        <f t="shared" si="27"/>
        <v>27</v>
      </c>
      <c r="Q155" s="108">
        <f t="shared" si="30"/>
        <v>1.1111111111111112</v>
      </c>
    </row>
    <row r="156" spans="1:17" ht="16.5" x14ac:dyDescent="0.3">
      <c r="A156" s="104" t="s">
        <v>250</v>
      </c>
      <c r="B156" s="105">
        <v>13</v>
      </c>
      <c r="C156" s="106"/>
      <c r="D156" s="106">
        <f t="shared" si="23"/>
        <v>13</v>
      </c>
      <c r="E156" s="107">
        <f t="shared" si="28"/>
        <v>2.0219921195190209E-6</v>
      </c>
      <c r="F156" s="105">
        <v>11</v>
      </c>
      <c r="G156" s="106"/>
      <c r="H156" s="106">
        <f t="shared" si="24"/>
        <v>11</v>
      </c>
      <c r="I156" s="107">
        <f t="shared" si="29"/>
        <v>0.18181818181818188</v>
      </c>
      <c r="J156" s="105">
        <v>16</v>
      </c>
      <c r="K156" s="106"/>
      <c r="L156" s="106">
        <f t="shared" si="25"/>
        <v>16</v>
      </c>
      <c r="M156" s="107">
        <f t="shared" si="26"/>
        <v>2.8360275181168097E-7</v>
      </c>
      <c r="N156" s="106">
        <v>23</v>
      </c>
      <c r="O156" s="106"/>
      <c r="P156" s="106">
        <f t="shared" si="27"/>
        <v>23</v>
      </c>
      <c r="Q156" s="108">
        <f t="shared" si="30"/>
        <v>-0.30434782608695654</v>
      </c>
    </row>
    <row r="157" spans="1:17" ht="16.5" x14ac:dyDescent="0.3">
      <c r="A157" s="104" t="s">
        <v>133</v>
      </c>
      <c r="B157" s="105">
        <v>12</v>
      </c>
      <c r="C157" s="106"/>
      <c r="D157" s="106">
        <f t="shared" si="23"/>
        <v>12</v>
      </c>
      <c r="E157" s="107">
        <f t="shared" si="28"/>
        <v>1.866454264171404E-6</v>
      </c>
      <c r="F157" s="105">
        <v>0</v>
      </c>
      <c r="G157" s="106"/>
      <c r="H157" s="106">
        <f t="shared" si="24"/>
        <v>0</v>
      </c>
      <c r="I157" s="107" t="str">
        <f t="shared" si="29"/>
        <v/>
      </c>
      <c r="J157" s="105">
        <v>146</v>
      </c>
      <c r="K157" s="106"/>
      <c r="L157" s="106">
        <f t="shared" si="25"/>
        <v>146</v>
      </c>
      <c r="M157" s="107">
        <f t="shared" si="26"/>
        <v>2.5878751102815889E-6</v>
      </c>
      <c r="N157" s="106">
        <v>119</v>
      </c>
      <c r="O157" s="106"/>
      <c r="P157" s="106">
        <f t="shared" si="27"/>
        <v>119</v>
      </c>
      <c r="Q157" s="108">
        <f t="shared" si="30"/>
        <v>0.22689075630252109</v>
      </c>
    </row>
    <row r="158" spans="1:17" ht="16.5" x14ac:dyDescent="0.3">
      <c r="A158" s="104" t="s">
        <v>237</v>
      </c>
      <c r="B158" s="105">
        <v>12</v>
      </c>
      <c r="C158" s="106"/>
      <c r="D158" s="106">
        <f t="shared" si="23"/>
        <v>12</v>
      </c>
      <c r="E158" s="107">
        <f t="shared" si="28"/>
        <v>1.866454264171404E-6</v>
      </c>
      <c r="F158" s="105">
        <v>0</v>
      </c>
      <c r="G158" s="106"/>
      <c r="H158" s="106">
        <f t="shared" si="24"/>
        <v>0</v>
      </c>
      <c r="I158" s="107" t="str">
        <f t="shared" si="29"/>
        <v/>
      </c>
      <c r="J158" s="105">
        <v>39</v>
      </c>
      <c r="K158" s="106"/>
      <c r="L158" s="106">
        <f t="shared" si="25"/>
        <v>39</v>
      </c>
      <c r="M158" s="107">
        <f t="shared" si="26"/>
        <v>6.9128170754097239E-7</v>
      </c>
      <c r="N158" s="106">
        <v>0</v>
      </c>
      <c r="O158" s="106"/>
      <c r="P158" s="106">
        <f t="shared" si="27"/>
        <v>0</v>
      </c>
      <c r="Q158" s="108" t="str">
        <f t="shared" si="30"/>
        <v/>
      </c>
    </row>
    <row r="159" spans="1:17" ht="16.5" x14ac:dyDescent="0.3">
      <c r="A159" s="104" t="s">
        <v>191</v>
      </c>
      <c r="B159" s="105">
        <v>12</v>
      </c>
      <c r="C159" s="106"/>
      <c r="D159" s="106">
        <f t="shared" si="23"/>
        <v>12</v>
      </c>
      <c r="E159" s="107">
        <f t="shared" si="28"/>
        <v>1.866454264171404E-6</v>
      </c>
      <c r="F159" s="105">
        <v>34</v>
      </c>
      <c r="G159" s="106"/>
      <c r="H159" s="106">
        <f t="shared" si="24"/>
        <v>34</v>
      </c>
      <c r="I159" s="107">
        <f t="shared" si="29"/>
        <v>-0.64705882352941169</v>
      </c>
      <c r="J159" s="105">
        <v>182</v>
      </c>
      <c r="K159" s="106"/>
      <c r="L159" s="106">
        <f t="shared" si="25"/>
        <v>182</v>
      </c>
      <c r="M159" s="107">
        <f t="shared" si="26"/>
        <v>3.2259813018578711E-6</v>
      </c>
      <c r="N159" s="106">
        <v>238</v>
      </c>
      <c r="O159" s="106"/>
      <c r="P159" s="106">
        <f t="shared" si="27"/>
        <v>238</v>
      </c>
      <c r="Q159" s="108">
        <f t="shared" si="30"/>
        <v>-0.23529411764705888</v>
      </c>
    </row>
    <row r="160" spans="1:17" ht="16.5" x14ac:dyDescent="0.3">
      <c r="A160" s="104" t="s">
        <v>213</v>
      </c>
      <c r="B160" s="105">
        <v>11</v>
      </c>
      <c r="C160" s="106"/>
      <c r="D160" s="106">
        <f t="shared" si="23"/>
        <v>11</v>
      </c>
      <c r="E160" s="107">
        <f t="shared" si="28"/>
        <v>1.710916408823787E-6</v>
      </c>
      <c r="F160" s="105">
        <v>10</v>
      </c>
      <c r="G160" s="106"/>
      <c r="H160" s="106">
        <f t="shared" si="24"/>
        <v>10</v>
      </c>
      <c r="I160" s="107">
        <f t="shared" si="29"/>
        <v>0.10000000000000009</v>
      </c>
      <c r="J160" s="105">
        <v>100</v>
      </c>
      <c r="K160" s="106"/>
      <c r="L160" s="106">
        <f t="shared" si="25"/>
        <v>100</v>
      </c>
      <c r="M160" s="107">
        <f t="shared" si="26"/>
        <v>1.7725171988230061E-6</v>
      </c>
      <c r="N160" s="106">
        <v>161</v>
      </c>
      <c r="O160" s="106"/>
      <c r="P160" s="106">
        <f t="shared" si="27"/>
        <v>161</v>
      </c>
      <c r="Q160" s="108">
        <f t="shared" si="30"/>
        <v>-0.3788819875776398</v>
      </c>
    </row>
    <row r="161" spans="1:17" ht="16.5" x14ac:dyDescent="0.3">
      <c r="A161" s="104" t="s">
        <v>291</v>
      </c>
      <c r="B161" s="105">
        <v>11</v>
      </c>
      <c r="C161" s="106"/>
      <c r="D161" s="106">
        <f t="shared" si="23"/>
        <v>11</v>
      </c>
      <c r="E161" s="107">
        <f t="shared" si="28"/>
        <v>1.710916408823787E-6</v>
      </c>
      <c r="F161" s="105">
        <v>0</v>
      </c>
      <c r="G161" s="106"/>
      <c r="H161" s="106">
        <f t="shared" si="24"/>
        <v>0</v>
      </c>
      <c r="I161" s="107" t="str">
        <f t="shared" si="29"/>
        <v/>
      </c>
      <c r="J161" s="105">
        <v>40</v>
      </c>
      <c r="K161" s="106"/>
      <c r="L161" s="106">
        <f t="shared" si="25"/>
        <v>40</v>
      </c>
      <c r="M161" s="107">
        <f t="shared" si="26"/>
        <v>7.0900687952920244E-7</v>
      </c>
      <c r="N161" s="106">
        <v>93</v>
      </c>
      <c r="O161" s="106"/>
      <c r="P161" s="106">
        <f t="shared" si="27"/>
        <v>93</v>
      </c>
      <c r="Q161" s="108">
        <f t="shared" si="30"/>
        <v>-0.56989247311827951</v>
      </c>
    </row>
    <row r="162" spans="1:17" ht="16.5" x14ac:dyDescent="0.3">
      <c r="A162" s="104" t="s">
        <v>301</v>
      </c>
      <c r="B162" s="105">
        <v>10</v>
      </c>
      <c r="C162" s="106"/>
      <c r="D162" s="106">
        <f t="shared" si="23"/>
        <v>10</v>
      </c>
      <c r="E162" s="107">
        <f t="shared" si="28"/>
        <v>1.5553785534761699E-6</v>
      </c>
      <c r="F162" s="105">
        <v>12</v>
      </c>
      <c r="G162" s="106"/>
      <c r="H162" s="106">
        <f t="shared" si="24"/>
        <v>12</v>
      </c>
      <c r="I162" s="107">
        <f t="shared" si="29"/>
        <v>-0.16666666666666663</v>
      </c>
      <c r="J162" s="105">
        <v>39</v>
      </c>
      <c r="K162" s="106"/>
      <c r="L162" s="106">
        <f t="shared" si="25"/>
        <v>39</v>
      </c>
      <c r="M162" s="107">
        <f t="shared" si="26"/>
        <v>6.9128170754097239E-7</v>
      </c>
      <c r="N162" s="106">
        <v>111</v>
      </c>
      <c r="O162" s="106"/>
      <c r="P162" s="106">
        <f t="shared" si="27"/>
        <v>111</v>
      </c>
      <c r="Q162" s="108">
        <f t="shared" si="30"/>
        <v>-0.64864864864864868</v>
      </c>
    </row>
    <row r="163" spans="1:17" ht="16.5" x14ac:dyDescent="0.3">
      <c r="A163" s="104" t="s">
        <v>190</v>
      </c>
      <c r="B163" s="105">
        <v>10</v>
      </c>
      <c r="C163" s="106"/>
      <c r="D163" s="106">
        <f t="shared" si="23"/>
        <v>10</v>
      </c>
      <c r="E163" s="107">
        <f t="shared" si="28"/>
        <v>1.5553785534761699E-6</v>
      </c>
      <c r="F163" s="105">
        <v>8</v>
      </c>
      <c r="G163" s="106"/>
      <c r="H163" s="106">
        <f t="shared" si="24"/>
        <v>8</v>
      </c>
      <c r="I163" s="107">
        <f t="shared" si="29"/>
        <v>0.25</v>
      </c>
      <c r="J163" s="105">
        <v>118</v>
      </c>
      <c r="K163" s="106"/>
      <c r="L163" s="106">
        <f t="shared" si="25"/>
        <v>118</v>
      </c>
      <c r="M163" s="107">
        <f t="shared" si="26"/>
        <v>2.091570294611147E-6</v>
      </c>
      <c r="N163" s="106">
        <v>8</v>
      </c>
      <c r="O163" s="106"/>
      <c r="P163" s="106">
        <f t="shared" si="27"/>
        <v>8</v>
      </c>
      <c r="Q163" s="108">
        <f t="shared" si="30"/>
        <v>13.75</v>
      </c>
    </row>
    <row r="164" spans="1:17" ht="16.5" x14ac:dyDescent="0.3">
      <c r="A164" s="104" t="s">
        <v>379</v>
      </c>
      <c r="B164" s="105">
        <v>10</v>
      </c>
      <c r="C164" s="106"/>
      <c r="D164" s="106">
        <f t="shared" si="23"/>
        <v>10</v>
      </c>
      <c r="E164" s="107">
        <f t="shared" si="28"/>
        <v>1.5553785534761699E-6</v>
      </c>
      <c r="F164" s="105">
        <v>10</v>
      </c>
      <c r="G164" s="106"/>
      <c r="H164" s="106">
        <f t="shared" si="24"/>
        <v>10</v>
      </c>
      <c r="I164" s="107">
        <f t="shared" si="29"/>
        <v>0</v>
      </c>
      <c r="J164" s="105">
        <v>10</v>
      </c>
      <c r="K164" s="106"/>
      <c r="L164" s="106">
        <f t="shared" si="25"/>
        <v>10</v>
      </c>
      <c r="M164" s="107">
        <f t="shared" si="26"/>
        <v>1.7725171988230061E-7</v>
      </c>
      <c r="N164" s="106">
        <v>10</v>
      </c>
      <c r="O164" s="106"/>
      <c r="P164" s="106">
        <f t="shared" si="27"/>
        <v>10</v>
      </c>
      <c r="Q164" s="108">
        <f t="shared" si="30"/>
        <v>0</v>
      </c>
    </row>
    <row r="165" spans="1:17" ht="16.5" x14ac:dyDescent="0.3">
      <c r="A165" s="104" t="s">
        <v>189</v>
      </c>
      <c r="B165" s="105">
        <v>10</v>
      </c>
      <c r="C165" s="106"/>
      <c r="D165" s="106">
        <f t="shared" si="23"/>
        <v>10</v>
      </c>
      <c r="E165" s="107">
        <f t="shared" si="28"/>
        <v>1.5553785534761699E-6</v>
      </c>
      <c r="F165" s="105">
        <v>15</v>
      </c>
      <c r="G165" s="106"/>
      <c r="H165" s="106">
        <f t="shared" si="24"/>
        <v>15</v>
      </c>
      <c r="I165" s="107">
        <f t="shared" si="29"/>
        <v>-0.33333333333333337</v>
      </c>
      <c r="J165" s="105">
        <v>477</v>
      </c>
      <c r="K165" s="106"/>
      <c r="L165" s="106">
        <f t="shared" si="25"/>
        <v>477</v>
      </c>
      <c r="M165" s="107">
        <f t="shared" si="26"/>
        <v>8.4549070383857393E-6</v>
      </c>
      <c r="N165" s="106">
        <v>316</v>
      </c>
      <c r="O165" s="106"/>
      <c r="P165" s="106">
        <f t="shared" si="27"/>
        <v>316</v>
      </c>
      <c r="Q165" s="108">
        <f t="shared" si="30"/>
        <v>0.509493670886076</v>
      </c>
    </row>
    <row r="166" spans="1:17" ht="16.5" x14ac:dyDescent="0.3">
      <c r="A166" s="104" t="s">
        <v>245</v>
      </c>
      <c r="B166" s="105">
        <v>10</v>
      </c>
      <c r="C166" s="106"/>
      <c r="D166" s="106">
        <f t="shared" si="23"/>
        <v>10</v>
      </c>
      <c r="E166" s="107">
        <f t="shared" si="28"/>
        <v>1.5553785534761699E-6</v>
      </c>
      <c r="F166" s="105">
        <v>10</v>
      </c>
      <c r="G166" s="106"/>
      <c r="H166" s="106">
        <f t="shared" si="24"/>
        <v>10</v>
      </c>
      <c r="I166" s="107">
        <f t="shared" si="29"/>
        <v>0</v>
      </c>
      <c r="J166" s="105">
        <v>27</v>
      </c>
      <c r="K166" s="106"/>
      <c r="L166" s="106">
        <f t="shared" si="25"/>
        <v>27</v>
      </c>
      <c r="M166" s="107">
        <f t="shared" si="26"/>
        <v>4.7857964368221168E-7</v>
      </c>
      <c r="N166" s="106">
        <v>41</v>
      </c>
      <c r="O166" s="106"/>
      <c r="P166" s="106">
        <f t="shared" si="27"/>
        <v>41</v>
      </c>
      <c r="Q166" s="108">
        <f t="shared" si="30"/>
        <v>-0.34146341463414631</v>
      </c>
    </row>
    <row r="167" spans="1:17" ht="16.5" x14ac:dyDescent="0.3">
      <c r="A167" s="104" t="s">
        <v>147</v>
      </c>
      <c r="B167" s="105">
        <v>9</v>
      </c>
      <c r="C167" s="106"/>
      <c r="D167" s="106">
        <f t="shared" si="23"/>
        <v>9</v>
      </c>
      <c r="E167" s="107">
        <f t="shared" si="28"/>
        <v>1.3998406981285529E-6</v>
      </c>
      <c r="F167" s="105">
        <v>21</v>
      </c>
      <c r="G167" s="106"/>
      <c r="H167" s="106">
        <f t="shared" si="24"/>
        <v>21</v>
      </c>
      <c r="I167" s="107">
        <f t="shared" si="29"/>
        <v>-0.5714285714285714</v>
      </c>
      <c r="J167" s="105">
        <v>140</v>
      </c>
      <c r="K167" s="106"/>
      <c r="L167" s="106">
        <f t="shared" si="25"/>
        <v>140</v>
      </c>
      <c r="M167" s="107">
        <f t="shared" si="26"/>
        <v>2.4815240783522083E-6</v>
      </c>
      <c r="N167" s="106">
        <v>193</v>
      </c>
      <c r="O167" s="106"/>
      <c r="P167" s="106">
        <f t="shared" si="27"/>
        <v>193</v>
      </c>
      <c r="Q167" s="108">
        <f t="shared" si="30"/>
        <v>-0.27461139896373055</v>
      </c>
    </row>
    <row r="168" spans="1:17" ht="16.5" x14ac:dyDescent="0.3">
      <c r="A168" s="104" t="s">
        <v>243</v>
      </c>
      <c r="B168" s="105">
        <v>9</v>
      </c>
      <c r="C168" s="106"/>
      <c r="D168" s="106">
        <f t="shared" si="23"/>
        <v>9</v>
      </c>
      <c r="E168" s="107">
        <f t="shared" si="28"/>
        <v>1.3998406981285529E-6</v>
      </c>
      <c r="F168" s="105">
        <v>0</v>
      </c>
      <c r="G168" s="106"/>
      <c r="H168" s="106">
        <f t="shared" si="24"/>
        <v>0</v>
      </c>
      <c r="I168" s="107" t="str">
        <f t="shared" si="29"/>
        <v/>
      </c>
      <c r="J168" s="105">
        <v>14</v>
      </c>
      <c r="K168" s="106"/>
      <c r="L168" s="106">
        <f t="shared" si="25"/>
        <v>14</v>
      </c>
      <c r="M168" s="107">
        <f t="shared" si="26"/>
        <v>2.4815240783522087E-7</v>
      </c>
      <c r="N168" s="106">
        <v>1</v>
      </c>
      <c r="O168" s="106"/>
      <c r="P168" s="106">
        <f t="shared" si="27"/>
        <v>1</v>
      </c>
      <c r="Q168" s="108">
        <f t="shared" si="30"/>
        <v>13</v>
      </c>
    </row>
    <row r="169" spans="1:17" ht="16.5" x14ac:dyDescent="0.3">
      <c r="A169" s="104" t="s">
        <v>206</v>
      </c>
      <c r="B169" s="105">
        <v>9</v>
      </c>
      <c r="C169" s="106"/>
      <c r="D169" s="106">
        <f t="shared" ref="D169:D232" si="31">C169+B169</f>
        <v>9</v>
      </c>
      <c r="E169" s="107">
        <f t="shared" si="28"/>
        <v>1.3998406981285529E-6</v>
      </c>
      <c r="F169" s="105">
        <v>11</v>
      </c>
      <c r="G169" s="106"/>
      <c r="H169" s="106">
        <f t="shared" ref="H169:H232" si="32">G169+F169</f>
        <v>11</v>
      </c>
      <c r="I169" s="107">
        <f t="shared" si="29"/>
        <v>-0.18181818181818177</v>
      </c>
      <c r="J169" s="105">
        <v>61</v>
      </c>
      <c r="K169" s="106"/>
      <c r="L169" s="106">
        <f t="shared" ref="L169:L232" si="33">K169+J169</f>
        <v>61</v>
      </c>
      <c r="M169" s="107">
        <f t="shared" ref="M169:M232" si="34">L169/$L$7</f>
        <v>1.0812354912820336E-6</v>
      </c>
      <c r="N169" s="106">
        <v>55</v>
      </c>
      <c r="O169" s="106"/>
      <c r="P169" s="106">
        <f t="shared" ref="P169:P232" si="35">O169+N169</f>
        <v>55</v>
      </c>
      <c r="Q169" s="108">
        <f t="shared" si="30"/>
        <v>0.10909090909090913</v>
      </c>
    </row>
    <row r="170" spans="1:17" ht="16.5" x14ac:dyDescent="0.3">
      <c r="A170" s="104" t="s">
        <v>304</v>
      </c>
      <c r="B170" s="105">
        <v>8</v>
      </c>
      <c r="C170" s="106"/>
      <c r="D170" s="106">
        <f t="shared" si="31"/>
        <v>8</v>
      </c>
      <c r="E170" s="107">
        <f t="shared" si="28"/>
        <v>1.244302842780936E-6</v>
      </c>
      <c r="F170" s="105">
        <v>13</v>
      </c>
      <c r="G170" s="106"/>
      <c r="H170" s="106">
        <f t="shared" si="32"/>
        <v>13</v>
      </c>
      <c r="I170" s="107">
        <f t="shared" si="29"/>
        <v>-0.38461538461538458</v>
      </c>
      <c r="J170" s="105">
        <v>12</v>
      </c>
      <c r="K170" s="106"/>
      <c r="L170" s="106">
        <f t="shared" si="33"/>
        <v>12</v>
      </c>
      <c r="M170" s="107">
        <f t="shared" si="34"/>
        <v>2.1270206385876071E-7</v>
      </c>
      <c r="N170" s="106">
        <v>34</v>
      </c>
      <c r="O170" s="106"/>
      <c r="P170" s="106">
        <f t="shared" si="35"/>
        <v>34</v>
      </c>
      <c r="Q170" s="108">
        <f t="shared" si="30"/>
        <v>-0.64705882352941169</v>
      </c>
    </row>
    <row r="171" spans="1:17" ht="16.5" x14ac:dyDescent="0.3">
      <c r="A171" s="104" t="s">
        <v>162</v>
      </c>
      <c r="B171" s="105">
        <v>8</v>
      </c>
      <c r="C171" s="106"/>
      <c r="D171" s="106">
        <f t="shared" si="31"/>
        <v>8</v>
      </c>
      <c r="E171" s="107">
        <f t="shared" si="28"/>
        <v>1.244302842780936E-6</v>
      </c>
      <c r="F171" s="105">
        <v>6</v>
      </c>
      <c r="G171" s="106"/>
      <c r="H171" s="106">
        <f t="shared" si="32"/>
        <v>6</v>
      </c>
      <c r="I171" s="107">
        <f t="shared" si="29"/>
        <v>0.33333333333333326</v>
      </c>
      <c r="J171" s="105">
        <v>42</v>
      </c>
      <c r="K171" s="106"/>
      <c r="L171" s="106">
        <f t="shared" si="33"/>
        <v>42</v>
      </c>
      <c r="M171" s="107">
        <f t="shared" si="34"/>
        <v>7.4445722350566254E-7</v>
      </c>
      <c r="N171" s="106">
        <v>34</v>
      </c>
      <c r="O171" s="106"/>
      <c r="P171" s="106">
        <f t="shared" si="35"/>
        <v>34</v>
      </c>
      <c r="Q171" s="108">
        <f t="shared" si="30"/>
        <v>0.23529411764705888</v>
      </c>
    </row>
    <row r="172" spans="1:17" ht="16.5" x14ac:dyDescent="0.3">
      <c r="A172" s="104" t="s">
        <v>185</v>
      </c>
      <c r="B172" s="105">
        <v>8</v>
      </c>
      <c r="C172" s="106"/>
      <c r="D172" s="106">
        <f t="shared" si="31"/>
        <v>8</v>
      </c>
      <c r="E172" s="107">
        <f t="shared" si="28"/>
        <v>1.244302842780936E-6</v>
      </c>
      <c r="F172" s="105">
        <v>10</v>
      </c>
      <c r="G172" s="106"/>
      <c r="H172" s="106">
        <f t="shared" si="32"/>
        <v>10</v>
      </c>
      <c r="I172" s="107">
        <f t="shared" si="29"/>
        <v>-0.19999999999999996</v>
      </c>
      <c r="J172" s="105">
        <v>42</v>
      </c>
      <c r="K172" s="106"/>
      <c r="L172" s="106">
        <f t="shared" si="33"/>
        <v>42</v>
      </c>
      <c r="M172" s="107">
        <f t="shared" si="34"/>
        <v>7.4445722350566254E-7</v>
      </c>
      <c r="N172" s="106">
        <v>51</v>
      </c>
      <c r="O172" s="106"/>
      <c r="P172" s="106">
        <f t="shared" si="35"/>
        <v>51</v>
      </c>
      <c r="Q172" s="108">
        <f t="shared" si="30"/>
        <v>-0.17647058823529416</v>
      </c>
    </row>
    <row r="173" spans="1:17" ht="16.5" x14ac:dyDescent="0.3">
      <c r="A173" s="104" t="s">
        <v>266</v>
      </c>
      <c r="B173" s="105">
        <v>8</v>
      </c>
      <c r="C173" s="106"/>
      <c r="D173" s="106">
        <f t="shared" si="31"/>
        <v>8</v>
      </c>
      <c r="E173" s="107">
        <f t="shared" si="28"/>
        <v>1.244302842780936E-6</v>
      </c>
      <c r="F173" s="105">
        <v>12</v>
      </c>
      <c r="G173" s="106"/>
      <c r="H173" s="106">
        <f t="shared" si="32"/>
        <v>12</v>
      </c>
      <c r="I173" s="107">
        <f t="shared" si="29"/>
        <v>-0.33333333333333337</v>
      </c>
      <c r="J173" s="105">
        <v>330</v>
      </c>
      <c r="K173" s="106"/>
      <c r="L173" s="106">
        <f t="shared" si="33"/>
        <v>330</v>
      </c>
      <c r="M173" s="107">
        <f t="shared" si="34"/>
        <v>5.8493067561159203E-6</v>
      </c>
      <c r="N173" s="106">
        <v>154</v>
      </c>
      <c r="O173" s="106"/>
      <c r="P173" s="106">
        <f t="shared" si="35"/>
        <v>154</v>
      </c>
      <c r="Q173" s="108">
        <f t="shared" si="30"/>
        <v>1.1428571428571428</v>
      </c>
    </row>
    <row r="174" spans="1:17" ht="16.5" x14ac:dyDescent="0.3">
      <c r="A174" s="104" t="s">
        <v>288</v>
      </c>
      <c r="B174" s="105">
        <v>8</v>
      </c>
      <c r="C174" s="106"/>
      <c r="D174" s="106">
        <f t="shared" si="31"/>
        <v>8</v>
      </c>
      <c r="E174" s="107">
        <f t="shared" si="28"/>
        <v>1.244302842780936E-6</v>
      </c>
      <c r="F174" s="105">
        <v>7</v>
      </c>
      <c r="G174" s="106"/>
      <c r="H174" s="106">
        <f t="shared" si="32"/>
        <v>7</v>
      </c>
      <c r="I174" s="107">
        <f t="shared" si="29"/>
        <v>0.14285714285714279</v>
      </c>
      <c r="J174" s="105">
        <v>26</v>
      </c>
      <c r="K174" s="106"/>
      <c r="L174" s="106">
        <f t="shared" si="33"/>
        <v>26</v>
      </c>
      <c r="M174" s="107">
        <f t="shared" si="34"/>
        <v>4.6085447169398158E-7</v>
      </c>
      <c r="N174" s="106">
        <v>5</v>
      </c>
      <c r="O174" s="106"/>
      <c r="P174" s="106">
        <f t="shared" si="35"/>
        <v>5</v>
      </c>
      <c r="Q174" s="108">
        <f t="shared" si="30"/>
        <v>4.2</v>
      </c>
    </row>
    <row r="175" spans="1:17" ht="16.5" x14ac:dyDescent="0.3">
      <c r="A175" s="104" t="s">
        <v>166</v>
      </c>
      <c r="B175" s="105">
        <v>8</v>
      </c>
      <c r="C175" s="106"/>
      <c r="D175" s="106">
        <f t="shared" si="31"/>
        <v>8</v>
      </c>
      <c r="E175" s="107">
        <f t="shared" si="28"/>
        <v>1.244302842780936E-6</v>
      </c>
      <c r="F175" s="105">
        <v>9</v>
      </c>
      <c r="G175" s="106"/>
      <c r="H175" s="106">
        <f t="shared" si="32"/>
        <v>9</v>
      </c>
      <c r="I175" s="107">
        <f t="shared" si="29"/>
        <v>-0.11111111111111116</v>
      </c>
      <c r="J175" s="105">
        <v>60</v>
      </c>
      <c r="K175" s="106"/>
      <c r="L175" s="106">
        <f t="shared" si="33"/>
        <v>60</v>
      </c>
      <c r="M175" s="107">
        <f t="shared" si="34"/>
        <v>1.0635103192938037E-6</v>
      </c>
      <c r="N175" s="106">
        <v>95</v>
      </c>
      <c r="O175" s="106"/>
      <c r="P175" s="106">
        <f t="shared" si="35"/>
        <v>95</v>
      </c>
      <c r="Q175" s="108">
        <f t="shared" si="30"/>
        <v>-0.36842105263157898</v>
      </c>
    </row>
    <row r="176" spans="1:17" ht="16.5" x14ac:dyDescent="0.3">
      <c r="A176" s="104" t="s">
        <v>151</v>
      </c>
      <c r="B176" s="105">
        <v>8</v>
      </c>
      <c r="C176" s="106"/>
      <c r="D176" s="106">
        <f t="shared" si="31"/>
        <v>8</v>
      </c>
      <c r="E176" s="107">
        <f t="shared" si="28"/>
        <v>1.244302842780936E-6</v>
      </c>
      <c r="F176" s="105">
        <v>8</v>
      </c>
      <c r="G176" s="106"/>
      <c r="H176" s="106">
        <f t="shared" si="32"/>
        <v>8</v>
      </c>
      <c r="I176" s="107">
        <f t="shared" si="29"/>
        <v>0</v>
      </c>
      <c r="J176" s="105">
        <v>240</v>
      </c>
      <c r="K176" s="106"/>
      <c r="L176" s="106">
        <f t="shared" si="33"/>
        <v>240</v>
      </c>
      <c r="M176" s="107">
        <f t="shared" si="34"/>
        <v>4.2540412771752147E-6</v>
      </c>
      <c r="N176" s="106">
        <v>569</v>
      </c>
      <c r="O176" s="106"/>
      <c r="P176" s="106">
        <f t="shared" si="35"/>
        <v>569</v>
      </c>
      <c r="Q176" s="108">
        <f t="shared" si="30"/>
        <v>-0.57820738137082595</v>
      </c>
    </row>
    <row r="177" spans="1:17" ht="16.5" x14ac:dyDescent="0.3">
      <c r="A177" s="104" t="s">
        <v>259</v>
      </c>
      <c r="B177" s="105">
        <v>7</v>
      </c>
      <c r="C177" s="106"/>
      <c r="D177" s="106">
        <f t="shared" si="31"/>
        <v>7</v>
      </c>
      <c r="E177" s="107">
        <f t="shared" si="28"/>
        <v>1.088764987433319E-6</v>
      </c>
      <c r="F177" s="105">
        <v>0</v>
      </c>
      <c r="G177" s="106"/>
      <c r="H177" s="106">
        <f t="shared" si="32"/>
        <v>0</v>
      </c>
      <c r="I177" s="107" t="str">
        <f t="shared" si="29"/>
        <v/>
      </c>
      <c r="J177" s="105">
        <v>7</v>
      </c>
      <c r="K177" s="106"/>
      <c r="L177" s="106">
        <f t="shared" si="33"/>
        <v>7</v>
      </c>
      <c r="M177" s="107">
        <f t="shared" si="34"/>
        <v>1.2407620391761043E-7</v>
      </c>
      <c r="N177" s="106">
        <v>12</v>
      </c>
      <c r="O177" s="106"/>
      <c r="P177" s="106">
        <f t="shared" si="35"/>
        <v>12</v>
      </c>
      <c r="Q177" s="108">
        <f t="shared" si="30"/>
        <v>-0.41666666666666663</v>
      </c>
    </row>
    <row r="178" spans="1:17" ht="16.5" x14ac:dyDescent="0.3">
      <c r="A178" s="104" t="s">
        <v>154</v>
      </c>
      <c r="B178" s="105">
        <v>7</v>
      </c>
      <c r="C178" s="106"/>
      <c r="D178" s="106">
        <f t="shared" si="31"/>
        <v>7</v>
      </c>
      <c r="E178" s="107">
        <f t="shared" si="28"/>
        <v>1.088764987433319E-6</v>
      </c>
      <c r="F178" s="105">
        <v>6</v>
      </c>
      <c r="G178" s="106"/>
      <c r="H178" s="106">
        <f t="shared" si="32"/>
        <v>6</v>
      </c>
      <c r="I178" s="107">
        <f t="shared" si="29"/>
        <v>0.16666666666666674</v>
      </c>
      <c r="J178" s="105">
        <v>75</v>
      </c>
      <c r="K178" s="106"/>
      <c r="L178" s="106">
        <f t="shared" si="33"/>
        <v>75</v>
      </c>
      <c r="M178" s="107">
        <f t="shared" si="34"/>
        <v>1.3293878991172545E-6</v>
      </c>
      <c r="N178" s="106">
        <v>46</v>
      </c>
      <c r="O178" s="106"/>
      <c r="P178" s="106">
        <f t="shared" si="35"/>
        <v>46</v>
      </c>
      <c r="Q178" s="108">
        <f t="shared" si="30"/>
        <v>0.63043478260869557</v>
      </c>
    </row>
    <row r="179" spans="1:17" ht="16.5" x14ac:dyDescent="0.3">
      <c r="A179" s="104" t="s">
        <v>339</v>
      </c>
      <c r="B179" s="105">
        <v>6</v>
      </c>
      <c r="C179" s="106"/>
      <c r="D179" s="106">
        <f t="shared" si="31"/>
        <v>6</v>
      </c>
      <c r="E179" s="107">
        <f t="shared" si="28"/>
        <v>9.3322713208570202E-7</v>
      </c>
      <c r="F179" s="105">
        <v>0</v>
      </c>
      <c r="G179" s="106"/>
      <c r="H179" s="106">
        <f t="shared" si="32"/>
        <v>0</v>
      </c>
      <c r="I179" s="107" t="str">
        <f t="shared" si="29"/>
        <v/>
      </c>
      <c r="J179" s="105">
        <v>6</v>
      </c>
      <c r="K179" s="106"/>
      <c r="L179" s="106">
        <f t="shared" si="33"/>
        <v>6</v>
      </c>
      <c r="M179" s="107">
        <f t="shared" si="34"/>
        <v>1.0635103192938036E-7</v>
      </c>
      <c r="N179" s="106">
        <v>8</v>
      </c>
      <c r="O179" s="106"/>
      <c r="P179" s="106">
        <f t="shared" si="35"/>
        <v>8</v>
      </c>
      <c r="Q179" s="108">
        <f t="shared" si="30"/>
        <v>-0.25</v>
      </c>
    </row>
    <row r="180" spans="1:17" ht="16.5" x14ac:dyDescent="0.3">
      <c r="A180" s="104" t="s">
        <v>233</v>
      </c>
      <c r="B180" s="105">
        <v>6</v>
      </c>
      <c r="C180" s="106"/>
      <c r="D180" s="106">
        <f t="shared" si="31"/>
        <v>6</v>
      </c>
      <c r="E180" s="107">
        <f t="shared" si="28"/>
        <v>9.3322713208570202E-7</v>
      </c>
      <c r="F180" s="105">
        <v>3</v>
      </c>
      <c r="G180" s="106"/>
      <c r="H180" s="106">
        <f t="shared" si="32"/>
        <v>3</v>
      </c>
      <c r="I180" s="107">
        <f t="shared" si="29"/>
        <v>1</v>
      </c>
      <c r="J180" s="105">
        <v>92</v>
      </c>
      <c r="K180" s="106"/>
      <c r="L180" s="106">
        <f t="shared" si="33"/>
        <v>92</v>
      </c>
      <c r="M180" s="107">
        <f t="shared" si="34"/>
        <v>1.6307158229171655E-6</v>
      </c>
      <c r="N180" s="106">
        <v>57</v>
      </c>
      <c r="O180" s="106"/>
      <c r="P180" s="106">
        <f t="shared" si="35"/>
        <v>57</v>
      </c>
      <c r="Q180" s="108">
        <f t="shared" si="30"/>
        <v>0.61403508771929816</v>
      </c>
    </row>
    <row r="181" spans="1:17" ht="16.5" x14ac:dyDescent="0.3">
      <c r="A181" s="104" t="s">
        <v>204</v>
      </c>
      <c r="B181" s="105">
        <v>6</v>
      </c>
      <c r="C181" s="106"/>
      <c r="D181" s="106">
        <f t="shared" si="31"/>
        <v>6</v>
      </c>
      <c r="E181" s="107">
        <f t="shared" si="28"/>
        <v>9.3322713208570202E-7</v>
      </c>
      <c r="F181" s="105">
        <v>8</v>
      </c>
      <c r="G181" s="106"/>
      <c r="H181" s="106">
        <f t="shared" si="32"/>
        <v>8</v>
      </c>
      <c r="I181" s="107">
        <f t="shared" si="29"/>
        <v>-0.25</v>
      </c>
      <c r="J181" s="105">
        <v>131</v>
      </c>
      <c r="K181" s="106"/>
      <c r="L181" s="106">
        <f t="shared" si="33"/>
        <v>131</v>
      </c>
      <c r="M181" s="107">
        <f t="shared" si="34"/>
        <v>2.3219975304581378E-6</v>
      </c>
      <c r="N181" s="106">
        <v>112</v>
      </c>
      <c r="O181" s="106"/>
      <c r="P181" s="106">
        <f t="shared" si="35"/>
        <v>112</v>
      </c>
      <c r="Q181" s="108">
        <f t="shared" si="30"/>
        <v>0.16964285714285721</v>
      </c>
    </row>
    <row r="182" spans="1:17" ht="16.5" x14ac:dyDescent="0.3">
      <c r="A182" s="104" t="s">
        <v>222</v>
      </c>
      <c r="B182" s="105">
        <v>6</v>
      </c>
      <c r="C182" s="106"/>
      <c r="D182" s="106">
        <f t="shared" si="31"/>
        <v>6</v>
      </c>
      <c r="E182" s="107">
        <f t="shared" si="28"/>
        <v>9.3322713208570202E-7</v>
      </c>
      <c r="F182" s="105">
        <v>8</v>
      </c>
      <c r="G182" s="106"/>
      <c r="H182" s="106">
        <f t="shared" si="32"/>
        <v>8</v>
      </c>
      <c r="I182" s="107">
        <f t="shared" si="29"/>
        <v>-0.25</v>
      </c>
      <c r="J182" s="105">
        <v>58</v>
      </c>
      <c r="K182" s="106"/>
      <c r="L182" s="106">
        <f t="shared" si="33"/>
        <v>58</v>
      </c>
      <c r="M182" s="107">
        <f t="shared" si="34"/>
        <v>1.0280599753173436E-6</v>
      </c>
      <c r="N182" s="106">
        <v>27</v>
      </c>
      <c r="O182" s="106"/>
      <c r="P182" s="106">
        <f t="shared" si="35"/>
        <v>27</v>
      </c>
      <c r="Q182" s="108">
        <f t="shared" si="30"/>
        <v>1.1481481481481484</v>
      </c>
    </row>
    <row r="183" spans="1:17" ht="16.5" x14ac:dyDescent="0.3">
      <c r="A183" s="104" t="s">
        <v>164</v>
      </c>
      <c r="B183" s="105">
        <v>6</v>
      </c>
      <c r="C183" s="106"/>
      <c r="D183" s="106">
        <f t="shared" si="31"/>
        <v>6</v>
      </c>
      <c r="E183" s="107">
        <f t="shared" si="28"/>
        <v>9.3322713208570202E-7</v>
      </c>
      <c r="F183" s="105">
        <v>3</v>
      </c>
      <c r="G183" s="106"/>
      <c r="H183" s="106">
        <f t="shared" si="32"/>
        <v>3</v>
      </c>
      <c r="I183" s="107">
        <f t="shared" si="29"/>
        <v>1</v>
      </c>
      <c r="J183" s="105">
        <v>133</v>
      </c>
      <c r="K183" s="106"/>
      <c r="L183" s="106">
        <f t="shared" si="33"/>
        <v>133</v>
      </c>
      <c r="M183" s="107">
        <f t="shared" si="34"/>
        <v>2.3574478744345981E-6</v>
      </c>
      <c r="N183" s="106">
        <v>53</v>
      </c>
      <c r="O183" s="106"/>
      <c r="P183" s="106">
        <f t="shared" si="35"/>
        <v>53</v>
      </c>
      <c r="Q183" s="108">
        <f t="shared" si="30"/>
        <v>1.5094339622641511</v>
      </c>
    </row>
    <row r="184" spans="1:17" ht="16.5" x14ac:dyDescent="0.3">
      <c r="A184" s="104" t="s">
        <v>217</v>
      </c>
      <c r="B184" s="105">
        <v>6</v>
      </c>
      <c r="C184" s="106"/>
      <c r="D184" s="106">
        <f t="shared" si="31"/>
        <v>6</v>
      </c>
      <c r="E184" s="107">
        <f t="shared" si="28"/>
        <v>9.3322713208570202E-7</v>
      </c>
      <c r="F184" s="105">
        <v>0</v>
      </c>
      <c r="G184" s="106"/>
      <c r="H184" s="106">
        <f t="shared" si="32"/>
        <v>0</v>
      </c>
      <c r="I184" s="107" t="str">
        <f t="shared" si="29"/>
        <v/>
      </c>
      <c r="J184" s="105">
        <v>15</v>
      </c>
      <c r="K184" s="106"/>
      <c r="L184" s="106">
        <f t="shared" si="33"/>
        <v>15</v>
      </c>
      <c r="M184" s="107">
        <f t="shared" si="34"/>
        <v>2.6587757982345092E-7</v>
      </c>
      <c r="N184" s="106">
        <v>20</v>
      </c>
      <c r="O184" s="106"/>
      <c r="P184" s="106">
        <f t="shared" si="35"/>
        <v>20</v>
      </c>
      <c r="Q184" s="108">
        <f t="shared" si="30"/>
        <v>-0.25</v>
      </c>
    </row>
    <row r="185" spans="1:17" ht="16.5" x14ac:dyDescent="0.3">
      <c r="A185" s="104" t="s">
        <v>188</v>
      </c>
      <c r="B185" s="105">
        <v>5</v>
      </c>
      <c r="C185" s="106"/>
      <c r="D185" s="106">
        <f t="shared" si="31"/>
        <v>5</v>
      </c>
      <c r="E185" s="107">
        <f t="shared" si="28"/>
        <v>7.7768927673808497E-7</v>
      </c>
      <c r="F185" s="105">
        <v>10</v>
      </c>
      <c r="G185" s="106"/>
      <c r="H185" s="106">
        <f t="shared" si="32"/>
        <v>10</v>
      </c>
      <c r="I185" s="107">
        <f t="shared" si="29"/>
        <v>-0.5</v>
      </c>
      <c r="J185" s="105">
        <v>53</v>
      </c>
      <c r="K185" s="106"/>
      <c r="L185" s="106">
        <f t="shared" si="33"/>
        <v>53</v>
      </c>
      <c r="M185" s="107">
        <f t="shared" si="34"/>
        <v>9.3943411537619321E-7</v>
      </c>
      <c r="N185" s="106">
        <v>46</v>
      </c>
      <c r="O185" s="106"/>
      <c r="P185" s="106">
        <f t="shared" si="35"/>
        <v>46</v>
      </c>
      <c r="Q185" s="108">
        <f t="shared" si="30"/>
        <v>0.15217391304347827</v>
      </c>
    </row>
    <row r="186" spans="1:17" ht="16.5" x14ac:dyDescent="0.3">
      <c r="A186" s="104" t="s">
        <v>214</v>
      </c>
      <c r="B186" s="105">
        <v>4</v>
      </c>
      <c r="C186" s="106"/>
      <c r="D186" s="106">
        <f t="shared" si="31"/>
        <v>4</v>
      </c>
      <c r="E186" s="107">
        <f t="shared" si="28"/>
        <v>6.2215142139046802E-7</v>
      </c>
      <c r="F186" s="105">
        <v>11</v>
      </c>
      <c r="G186" s="106"/>
      <c r="H186" s="106">
        <f t="shared" si="32"/>
        <v>11</v>
      </c>
      <c r="I186" s="107">
        <f t="shared" si="29"/>
        <v>-0.63636363636363635</v>
      </c>
      <c r="J186" s="105">
        <v>137</v>
      </c>
      <c r="K186" s="106"/>
      <c r="L186" s="106">
        <f t="shared" si="33"/>
        <v>137</v>
      </c>
      <c r="M186" s="107">
        <f t="shared" si="34"/>
        <v>2.4283485623875183E-6</v>
      </c>
      <c r="N186" s="106">
        <v>202</v>
      </c>
      <c r="O186" s="106"/>
      <c r="P186" s="106">
        <f t="shared" si="35"/>
        <v>202</v>
      </c>
      <c r="Q186" s="108">
        <f t="shared" si="30"/>
        <v>-0.32178217821782173</v>
      </c>
    </row>
    <row r="187" spans="1:17" ht="16.5" x14ac:dyDescent="0.3">
      <c r="A187" s="104" t="s">
        <v>251</v>
      </c>
      <c r="B187" s="105">
        <v>4</v>
      </c>
      <c r="C187" s="106"/>
      <c r="D187" s="106">
        <f t="shared" si="31"/>
        <v>4</v>
      </c>
      <c r="E187" s="107">
        <f t="shared" si="28"/>
        <v>6.2215142139046802E-7</v>
      </c>
      <c r="F187" s="105">
        <v>0</v>
      </c>
      <c r="G187" s="106"/>
      <c r="H187" s="106">
        <f t="shared" si="32"/>
        <v>0</v>
      </c>
      <c r="I187" s="107" t="str">
        <f t="shared" si="29"/>
        <v/>
      </c>
      <c r="J187" s="105">
        <v>18</v>
      </c>
      <c r="K187" s="106"/>
      <c r="L187" s="106">
        <f t="shared" si="33"/>
        <v>18</v>
      </c>
      <c r="M187" s="107">
        <f t="shared" si="34"/>
        <v>3.1905309578814107E-7</v>
      </c>
      <c r="N187" s="106">
        <v>0</v>
      </c>
      <c r="O187" s="106"/>
      <c r="P187" s="106">
        <f t="shared" si="35"/>
        <v>0</v>
      </c>
      <c r="Q187" s="108" t="str">
        <f t="shared" si="30"/>
        <v/>
      </c>
    </row>
    <row r="188" spans="1:17" ht="16.5" x14ac:dyDescent="0.3">
      <c r="A188" s="104" t="s">
        <v>380</v>
      </c>
      <c r="B188" s="105">
        <v>4</v>
      </c>
      <c r="C188" s="106"/>
      <c r="D188" s="106">
        <f t="shared" si="31"/>
        <v>4</v>
      </c>
      <c r="E188" s="107">
        <f t="shared" si="28"/>
        <v>6.2215142139046802E-7</v>
      </c>
      <c r="F188" s="105">
        <v>0</v>
      </c>
      <c r="G188" s="106"/>
      <c r="H188" s="106">
        <f t="shared" si="32"/>
        <v>0</v>
      </c>
      <c r="I188" s="107" t="str">
        <f t="shared" si="29"/>
        <v/>
      </c>
      <c r="J188" s="105">
        <v>4</v>
      </c>
      <c r="K188" s="106"/>
      <c r="L188" s="106">
        <f t="shared" si="33"/>
        <v>4</v>
      </c>
      <c r="M188" s="107">
        <f t="shared" si="34"/>
        <v>7.0900687952920242E-8</v>
      </c>
      <c r="N188" s="106">
        <v>0</v>
      </c>
      <c r="O188" s="106"/>
      <c r="P188" s="106">
        <f t="shared" si="35"/>
        <v>0</v>
      </c>
      <c r="Q188" s="108" t="str">
        <f t="shared" si="30"/>
        <v/>
      </c>
    </row>
    <row r="189" spans="1:17" ht="16.5" x14ac:dyDescent="0.3">
      <c r="A189" s="104" t="s">
        <v>280</v>
      </c>
      <c r="B189" s="105">
        <v>4</v>
      </c>
      <c r="C189" s="106"/>
      <c r="D189" s="106">
        <f t="shared" si="31"/>
        <v>4</v>
      </c>
      <c r="E189" s="107">
        <f t="shared" si="28"/>
        <v>6.2215142139046802E-7</v>
      </c>
      <c r="F189" s="105">
        <v>4</v>
      </c>
      <c r="G189" s="106"/>
      <c r="H189" s="106">
        <f t="shared" si="32"/>
        <v>4</v>
      </c>
      <c r="I189" s="107">
        <f t="shared" si="29"/>
        <v>0</v>
      </c>
      <c r="J189" s="105">
        <v>27</v>
      </c>
      <c r="K189" s="106"/>
      <c r="L189" s="106">
        <f t="shared" si="33"/>
        <v>27</v>
      </c>
      <c r="M189" s="107">
        <f t="shared" si="34"/>
        <v>4.7857964368221168E-7</v>
      </c>
      <c r="N189" s="106">
        <v>38</v>
      </c>
      <c r="O189" s="106"/>
      <c r="P189" s="106">
        <f t="shared" si="35"/>
        <v>38</v>
      </c>
      <c r="Q189" s="108">
        <f t="shared" si="30"/>
        <v>-0.28947368421052633</v>
      </c>
    </row>
    <row r="190" spans="1:17" ht="16.5" x14ac:dyDescent="0.3">
      <c r="A190" s="104" t="s">
        <v>155</v>
      </c>
      <c r="B190" s="105">
        <v>2</v>
      </c>
      <c r="C190" s="106"/>
      <c r="D190" s="106">
        <f t="shared" si="31"/>
        <v>2</v>
      </c>
      <c r="E190" s="107">
        <f t="shared" si="28"/>
        <v>3.1107571069523401E-7</v>
      </c>
      <c r="F190" s="105">
        <v>20</v>
      </c>
      <c r="G190" s="106"/>
      <c r="H190" s="106">
        <f t="shared" si="32"/>
        <v>20</v>
      </c>
      <c r="I190" s="107">
        <f t="shared" si="29"/>
        <v>-0.9</v>
      </c>
      <c r="J190" s="105">
        <v>158</v>
      </c>
      <c r="K190" s="106"/>
      <c r="L190" s="106">
        <f t="shared" si="33"/>
        <v>158</v>
      </c>
      <c r="M190" s="107">
        <f t="shared" si="34"/>
        <v>2.8005771741403495E-6</v>
      </c>
      <c r="N190" s="106">
        <v>394</v>
      </c>
      <c r="O190" s="106"/>
      <c r="P190" s="106">
        <f t="shared" si="35"/>
        <v>394</v>
      </c>
      <c r="Q190" s="108">
        <f t="shared" si="30"/>
        <v>-0.59898477157360408</v>
      </c>
    </row>
    <row r="191" spans="1:17" ht="16.5" x14ac:dyDescent="0.3">
      <c r="A191" s="104" t="s">
        <v>142</v>
      </c>
      <c r="B191" s="105">
        <v>1</v>
      </c>
      <c r="C191" s="106"/>
      <c r="D191" s="106">
        <f t="shared" si="31"/>
        <v>1</v>
      </c>
      <c r="E191" s="107">
        <f t="shared" si="28"/>
        <v>1.55537855347617E-7</v>
      </c>
      <c r="F191" s="105">
        <v>6</v>
      </c>
      <c r="G191" s="106"/>
      <c r="H191" s="106">
        <f t="shared" si="32"/>
        <v>6</v>
      </c>
      <c r="I191" s="107">
        <f t="shared" si="29"/>
        <v>-0.83333333333333337</v>
      </c>
      <c r="J191" s="105">
        <v>77</v>
      </c>
      <c r="K191" s="106"/>
      <c r="L191" s="106">
        <f t="shared" si="33"/>
        <v>77</v>
      </c>
      <c r="M191" s="107">
        <f t="shared" si="34"/>
        <v>1.3648382430937146E-6</v>
      </c>
      <c r="N191" s="106">
        <v>30</v>
      </c>
      <c r="O191" s="106"/>
      <c r="P191" s="106">
        <f t="shared" si="35"/>
        <v>30</v>
      </c>
      <c r="Q191" s="108">
        <f t="shared" si="30"/>
        <v>1.5666666666666669</v>
      </c>
    </row>
    <row r="192" spans="1:17" ht="16.5" x14ac:dyDescent="0.3">
      <c r="A192" s="104" t="s">
        <v>143</v>
      </c>
      <c r="B192" s="105">
        <v>1</v>
      </c>
      <c r="C192" s="106"/>
      <c r="D192" s="106">
        <f t="shared" si="31"/>
        <v>1</v>
      </c>
      <c r="E192" s="107">
        <f t="shared" si="28"/>
        <v>1.55537855347617E-7</v>
      </c>
      <c r="F192" s="105">
        <v>23</v>
      </c>
      <c r="G192" s="106"/>
      <c r="H192" s="106">
        <f t="shared" si="32"/>
        <v>23</v>
      </c>
      <c r="I192" s="107">
        <f t="shared" si="29"/>
        <v>-0.95652173913043481</v>
      </c>
      <c r="J192" s="105">
        <v>199</v>
      </c>
      <c r="K192" s="106"/>
      <c r="L192" s="106">
        <f t="shared" si="33"/>
        <v>199</v>
      </c>
      <c r="M192" s="107">
        <f t="shared" si="34"/>
        <v>3.5273092256577821E-6</v>
      </c>
      <c r="N192" s="106">
        <v>276</v>
      </c>
      <c r="O192" s="106"/>
      <c r="P192" s="106">
        <f t="shared" si="35"/>
        <v>276</v>
      </c>
      <c r="Q192" s="108">
        <f t="shared" si="30"/>
        <v>-0.27898550724637683</v>
      </c>
    </row>
    <row r="193" spans="1:17" ht="16.5" x14ac:dyDescent="0.3">
      <c r="A193" s="104" t="s">
        <v>127</v>
      </c>
      <c r="B193" s="105">
        <v>1</v>
      </c>
      <c r="C193" s="106"/>
      <c r="D193" s="106">
        <f t="shared" si="31"/>
        <v>1</v>
      </c>
      <c r="E193" s="107">
        <f t="shared" si="28"/>
        <v>1.55537855347617E-7</v>
      </c>
      <c r="F193" s="105">
        <v>2</v>
      </c>
      <c r="G193" s="106"/>
      <c r="H193" s="106">
        <f t="shared" si="32"/>
        <v>2</v>
      </c>
      <c r="I193" s="107">
        <f t="shared" si="29"/>
        <v>-0.5</v>
      </c>
      <c r="J193" s="105">
        <v>77</v>
      </c>
      <c r="K193" s="106"/>
      <c r="L193" s="106">
        <f t="shared" si="33"/>
        <v>77</v>
      </c>
      <c r="M193" s="107">
        <f t="shared" si="34"/>
        <v>1.3648382430937146E-6</v>
      </c>
      <c r="N193" s="106">
        <v>54</v>
      </c>
      <c r="O193" s="106"/>
      <c r="P193" s="106">
        <f t="shared" si="35"/>
        <v>54</v>
      </c>
      <c r="Q193" s="108">
        <f t="shared" si="30"/>
        <v>0.42592592592592582</v>
      </c>
    </row>
    <row r="194" spans="1:17" ht="16.5" x14ac:dyDescent="0.3">
      <c r="A194" s="104" t="s">
        <v>262</v>
      </c>
      <c r="B194" s="105">
        <v>1</v>
      </c>
      <c r="C194" s="106"/>
      <c r="D194" s="106">
        <f t="shared" si="31"/>
        <v>1</v>
      </c>
      <c r="E194" s="107">
        <f t="shared" si="28"/>
        <v>1.55537855347617E-7</v>
      </c>
      <c r="F194" s="105">
        <v>0</v>
      </c>
      <c r="G194" s="106"/>
      <c r="H194" s="106">
        <f t="shared" si="32"/>
        <v>0</v>
      </c>
      <c r="I194" s="107" t="str">
        <f t="shared" si="29"/>
        <v/>
      </c>
      <c r="J194" s="105">
        <v>11</v>
      </c>
      <c r="K194" s="106"/>
      <c r="L194" s="106">
        <f t="shared" si="33"/>
        <v>11</v>
      </c>
      <c r="M194" s="107">
        <f t="shared" si="34"/>
        <v>1.9497689187053066E-7</v>
      </c>
      <c r="N194" s="106">
        <v>55</v>
      </c>
      <c r="O194" s="106"/>
      <c r="P194" s="106">
        <f t="shared" si="35"/>
        <v>55</v>
      </c>
      <c r="Q194" s="108">
        <f t="shared" si="30"/>
        <v>-0.8</v>
      </c>
    </row>
    <row r="195" spans="1:17" ht="16.5" x14ac:dyDescent="0.3">
      <c r="A195" s="104" t="s">
        <v>254</v>
      </c>
      <c r="B195" s="105">
        <v>1</v>
      </c>
      <c r="C195" s="106"/>
      <c r="D195" s="106">
        <f t="shared" si="31"/>
        <v>1</v>
      </c>
      <c r="E195" s="107">
        <f t="shared" si="28"/>
        <v>1.55537855347617E-7</v>
      </c>
      <c r="F195" s="105">
        <v>14</v>
      </c>
      <c r="G195" s="106"/>
      <c r="H195" s="106">
        <f t="shared" si="32"/>
        <v>14</v>
      </c>
      <c r="I195" s="107">
        <f t="shared" si="29"/>
        <v>-0.9285714285714286</v>
      </c>
      <c r="J195" s="105">
        <v>76</v>
      </c>
      <c r="K195" s="106"/>
      <c r="L195" s="106">
        <f t="shared" si="33"/>
        <v>76</v>
      </c>
      <c r="M195" s="107">
        <f t="shared" si="34"/>
        <v>1.3471130711054847E-6</v>
      </c>
      <c r="N195" s="106">
        <v>148</v>
      </c>
      <c r="O195" s="106"/>
      <c r="P195" s="106">
        <f t="shared" si="35"/>
        <v>148</v>
      </c>
      <c r="Q195" s="108">
        <f t="shared" si="30"/>
        <v>-0.48648648648648651</v>
      </c>
    </row>
    <row r="196" spans="1:17" ht="16.5" x14ac:dyDescent="0.3">
      <c r="A196" s="104" t="s">
        <v>171</v>
      </c>
      <c r="B196" s="105">
        <v>1</v>
      </c>
      <c r="C196" s="106"/>
      <c r="D196" s="106">
        <f t="shared" si="31"/>
        <v>1</v>
      </c>
      <c r="E196" s="107">
        <f t="shared" si="28"/>
        <v>1.55537855347617E-7</v>
      </c>
      <c r="F196" s="105">
        <v>3</v>
      </c>
      <c r="G196" s="106"/>
      <c r="H196" s="106">
        <f t="shared" si="32"/>
        <v>3</v>
      </c>
      <c r="I196" s="107">
        <f t="shared" si="29"/>
        <v>-0.66666666666666674</v>
      </c>
      <c r="J196" s="105">
        <v>149</v>
      </c>
      <c r="K196" s="106"/>
      <c r="L196" s="106">
        <f t="shared" si="33"/>
        <v>149</v>
      </c>
      <c r="M196" s="107">
        <f t="shared" si="34"/>
        <v>2.6410506262462789E-6</v>
      </c>
      <c r="N196" s="106">
        <v>132</v>
      </c>
      <c r="O196" s="106"/>
      <c r="P196" s="106">
        <f t="shared" si="35"/>
        <v>132</v>
      </c>
      <c r="Q196" s="108">
        <f t="shared" si="30"/>
        <v>0.1287878787878789</v>
      </c>
    </row>
    <row r="197" spans="1:17" ht="16.5" x14ac:dyDescent="0.3">
      <c r="A197" s="104" t="s">
        <v>353</v>
      </c>
      <c r="B197" s="105">
        <v>0</v>
      </c>
      <c r="C197" s="106"/>
      <c r="D197" s="106">
        <f t="shared" si="31"/>
        <v>0</v>
      </c>
      <c r="E197" s="107">
        <f t="shared" ref="E197:E260" si="36">D197/$D$7</f>
        <v>0</v>
      </c>
      <c r="F197" s="105">
        <v>0</v>
      </c>
      <c r="G197" s="106"/>
      <c r="H197" s="106">
        <f t="shared" si="32"/>
        <v>0</v>
      </c>
      <c r="I197" s="107" t="str">
        <f t="shared" si="29"/>
        <v/>
      </c>
      <c r="J197" s="105">
        <v>0</v>
      </c>
      <c r="K197" s="106"/>
      <c r="L197" s="106">
        <f t="shared" si="33"/>
        <v>0</v>
      </c>
      <c r="M197" s="107">
        <f t="shared" si="34"/>
        <v>0</v>
      </c>
      <c r="N197" s="106">
        <v>4</v>
      </c>
      <c r="O197" s="106"/>
      <c r="P197" s="106">
        <f t="shared" si="35"/>
        <v>4</v>
      </c>
      <c r="Q197" s="108">
        <f t="shared" si="30"/>
        <v>-1</v>
      </c>
    </row>
    <row r="198" spans="1:17" ht="16.5" x14ac:dyDescent="0.3">
      <c r="A198" s="104" t="s">
        <v>358</v>
      </c>
      <c r="B198" s="105">
        <v>0</v>
      </c>
      <c r="C198" s="106"/>
      <c r="D198" s="106">
        <f t="shared" si="31"/>
        <v>0</v>
      </c>
      <c r="E198" s="107">
        <f t="shared" si="36"/>
        <v>0</v>
      </c>
      <c r="F198" s="105">
        <v>0</v>
      </c>
      <c r="G198" s="106"/>
      <c r="H198" s="106">
        <f t="shared" si="32"/>
        <v>0</v>
      </c>
      <c r="I198" s="107" t="str">
        <f t="shared" si="29"/>
        <v/>
      </c>
      <c r="J198" s="105">
        <v>0</v>
      </c>
      <c r="K198" s="106"/>
      <c r="L198" s="106">
        <f t="shared" si="33"/>
        <v>0</v>
      </c>
      <c r="M198" s="107">
        <f t="shared" si="34"/>
        <v>0</v>
      </c>
      <c r="N198" s="106">
        <v>3</v>
      </c>
      <c r="O198" s="106"/>
      <c r="P198" s="106">
        <f t="shared" si="35"/>
        <v>3</v>
      </c>
      <c r="Q198" s="108">
        <f t="shared" si="30"/>
        <v>-1</v>
      </c>
    </row>
    <row r="199" spans="1:17" ht="16.5" x14ac:dyDescent="0.3">
      <c r="A199" s="104" t="s">
        <v>235</v>
      </c>
      <c r="B199" s="105">
        <v>0</v>
      </c>
      <c r="C199" s="106"/>
      <c r="D199" s="106">
        <f t="shared" si="31"/>
        <v>0</v>
      </c>
      <c r="E199" s="107">
        <f t="shared" si="36"/>
        <v>0</v>
      </c>
      <c r="F199" s="105">
        <v>0</v>
      </c>
      <c r="G199" s="106"/>
      <c r="H199" s="106">
        <f t="shared" si="32"/>
        <v>0</v>
      </c>
      <c r="I199" s="107" t="str">
        <f t="shared" si="29"/>
        <v/>
      </c>
      <c r="J199" s="105">
        <v>56</v>
      </c>
      <c r="K199" s="106"/>
      <c r="L199" s="106">
        <f t="shared" si="33"/>
        <v>56</v>
      </c>
      <c r="M199" s="107">
        <f t="shared" si="34"/>
        <v>9.9260963134088346E-7</v>
      </c>
      <c r="N199" s="106">
        <v>27</v>
      </c>
      <c r="O199" s="106"/>
      <c r="P199" s="106">
        <f t="shared" si="35"/>
        <v>27</v>
      </c>
      <c r="Q199" s="108">
        <f t="shared" si="30"/>
        <v>1.074074074074074</v>
      </c>
    </row>
    <row r="200" spans="1:17" ht="16.5" x14ac:dyDescent="0.3">
      <c r="A200" s="104" t="s">
        <v>247</v>
      </c>
      <c r="B200" s="105">
        <v>0</v>
      </c>
      <c r="C200" s="106"/>
      <c r="D200" s="106">
        <f t="shared" si="31"/>
        <v>0</v>
      </c>
      <c r="E200" s="107">
        <f t="shared" si="36"/>
        <v>0</v>
      </c>
      <c r="F200" s="105">
        <v>0</v>
      </c>
      <c r="G200" s="106"/>
      <c r="H200" s="106">
        <f t="shared" si="32"/>
        <v>0</v>
      </c>
      <c r="I200" s="107" t="str">
        <f t="shared" ref="I200:I263" si="37">IFERROR(D200/H200-1,"")</f>
        <v/>
      </c>
      <c r="J200" s="105">
        <v>4</v>
      </c>
      <c r="K200" s="106"/>
      <c r="L200" s="106">
        <f t="shared" si="33"/>
        <v>4</v>
      </c>
      <c r="M200" s="107">
        <f t="shared" si="34"/>
        <v>7.0900687952920242E-8</v>
      </c>
      <c r="N200" s="106">
        <v>0</v>
      </c>
      <c r="O200" s="106"/>
      <c r="P200" s="106">
        <f t="shared" si="35"/>
        <v>0</v>
      </c>
      <c r="Q200" s="108" t="str">
        <f t="shared" ref="Q200:Q263" si="38">IFERROR(L200/P200-1,"")</f>
        <v/>
      </c>
    </row>
    <row r="201" spans="1:17" ht="16.5" x14ac:dyDescent="0.3">
      <c r="A201" s="104" t="s">
        <v>356</v>
      </c>
      <c r="B201" s="105">
        <v>0</v>
      </c>
      <c r="C201" s="106"/>
      <c r="D201" s="106">
        <f t="shared" si="31"/>
        <v>0</v>
      </c>
      <c r="E201" s="107">
        <f t="shared" si="36"/>
        <v>0</v>
      </c>
      <c r="F201" s="105">
        <v>0</v>
      </c>
      <c r="G201" s="106"/>
      <c r="H201" s="106">
        <f t="shared" si="32"/>
        <v>0</v>
      </c>
      <c r="I201" s="107" t="str">
        <f t="shared" si="37"/>
        <v/>
      </c>
      <c r="J201" s="105">
        <v>0</v>
      </c>
      <c r="K201" s="106"/>
      <c r="L201" s="106">
        <f t="shared" si="33"/>
        <v>0</v>
      </c>
      <c r="M201" s="107">
        <f t="shared" si="34"/>
        <v>0</v>
      </c>
      <c r="N201" s="106">
        <v>4</v>
      </c>
      <c r="O201" s="106"/>
      <c r="P201" s="106">
        <f t="shared" si="35"/>
        <v>4</v>
      </c>
      <c r="Q201" s="108">
        <f t="shared" si="38"/>
        <v>-1</v>
      </c>
    </row>
    <row r="202" spans="1:17" ht="16.5" x14ac:dyDescent="0.3">
      <c r="A202" s="104" t="s">
        <v>344</v>
      </c>
      <c r="B202" s="105"/>
      <c r="C202" s="106">
        <v>0</v>
      </c>
      <c r="D202" s="106">
        <f t="shared" si="31"/>
        <v>0</v>
      </c>
      <c r="E202" s="107">
        <f t="shared" si="36"/>
        <v>0</v>
      </c>
      <c r="F202" s="105"/>
      <c r="G202" s="106">
        <v>0</v>
      </c>
      <c r="H202" s="106">
        <f t="shared" si="32"/>
        <v>0</v>
      </c>
      <c r="I202" s="107" t="str">
        <f t="shared" si="37"/>
        <v/>
      </c>
      <c r="J202" s="105"/>
      <c r="K202" s="106">
        <v>0</v>
      </c>
      <c r="L202" s="106">
        <f t="shared" si="33"/>
        <v>0</v>
      </c>
      <c r="M202" s="107">
        <f t="shared" si="34"/>
        <v>0</v>
      </c>
      <c r="N202" s="106"/>
      <c r="O202" s="106">
        <v>6</v>
      </c>
      <c r="P202" s="106">
        <f t="shared" si="35"/>
        <v>6</v>
      </c>
      <c r="Q202" s="108">
        <f t="shared" si="38"/>
        <v>-1</v>
      </c>
    </row>
    <row r="203" spans="1:17" ht="16.5" x14ac:dyDescent="0.3">
      <c r="A203" s="104" t="s">
        <v>192</v>
      </c>
      <c r="B203" s="105">
        <v>0</v>
      </c>
      <c r="C203" s="106"/>
      <c r="D203" s="106">
        <f t="shared" si="31"/>
        <v>0</v>
      </c>
      <c r="E203" s="107">
        <f t="shared" si="36"/>
        <v>0</v>
      </c>
      <c r="F203" s="105">
        <v>0</v>
      </c>
      <c r="G203" s="106"/>
      <c r="H203" s="106">
        <f t="shared" si="32"/>
        <v>0</v>
      </c>
      <c r="I203" s="107" t="str">
        <f t="shared" si="37"/>
        <v/>
      </c>
      <c r="J203" s="105">
        <v>78</v>
      </c>
      <c r="K203" s="106"/>
      <c r="L203" s="106">
        <f t="shared" si="33"/>
        <v>78</v>
      </c>
      <c r="M203" s="107">
        <f t="shared" si="34"/>
        <v>1.3825634150819448E-6</v>
      </c>
      <c r="N203" s="106">
        <v>42</v>
      </c>
      <c r="O203" s="106"/>
      <c r="P203" s="106">
        <f t="shared" si="35"/>
        <v>42</v>
      </c>
      <c r="Q203" s="108">
        <f t="shared" si="38"/>
        <v>0.85714285714285721</v>
      </c>
    </row>
    <row r="204" spans="1:17" ht="16.5" x14ac:dyDescent="0.3">
      <c r="A204" s="104" t="s">
        <v>230</v>
      </c>
      <c r="B204" s="105">
        <v>0</v>
      </c>
      <c r="C204" s="106"/>
      <c r="D204" s="106">
        <f t="shared" si="31"/>
        <v>0</v>
      </c>
      <c r="E204" s="107">
        <f t="shared" si="36"/>
        <v>0</v>
      </c>
      <c r="F204" s="105">
        <v>0</v>
      </c>
      <c r="G204" s="106"/>
      <c r="H204" s="106">
        <f t="shared" si="32"/>
        <v>0</v>
      </c>
      <c r="I204" s="107" t="str">
        <f t="shared" si="37"/>
        <v/>
      </c>
      <c r="J204" s="105">
        <v>193</v>
      </c>
      <c r="K204" s="106"/>
      <c r="L204" s="106">
        <f t="shared" si="33"/>
        <v>193</v>
      </c>
      <c r="M204" s="107">
        <f t="shared" si="34"/>
        <v>3.4209581937284015E-6</v>
      </c>
      <c r="N204" s="106">
        <v>12</v>
      </c>
      <c r="O204" s="106"/>
      <c r="P204" s="106">
        <f t="shared" si="35"/>
        <v>12</v>
      </c>
      <c r="Q204" s="108">
        <f t="shared" si="38"/>
        <v>15.083333333333332</v>
      </c>
    </row>
    <row r="205" spans="1:17" ht="16.5" x14ac:dyDescent="0.3">
      <c r="A205" s="104" t="s">
        <v>373</v>
      </c>
      <c r="B205" s="105">
        <v>0</v>
      </c>
      <c r="C205" s="106"/>
      <c r="D205" s="106">
        <f t="shared" si="31"/>
        <v>0</v>
      </c>
      <c r="E205" s="107">
        <f t="shared" si="36"/>
        <v>0</v>
      </c>
      <c r="F205" s="105">
        <v>0</v>
      </c>
      <c r="G205" s="106"/>
      <c r="H205" s="106">
        <f t="shared" si="32"/>
        <v>0</v>
      </c>
      <c r="I205" s="107" t="str">
        <f t="shared" si="37"/>
        <v/>
      </c>
      <c r="J205" s="105">
        <v>0</v>
      </c>
      <c r="K205" s="106"/>
      <c r="L205" s="106">
        <f t="shared" si="33"/>
        <v>0</v>
      </c>
      <c r="M205" s="107">
        <f t="shared" si="34"/>
        <v>0</v>
      </c>
      <c r="N205" s="106">
        <v>12</v>
      </c>
      <c r="O205" s="106"/>
      <c r="P205" s="106">
        <f t="shared" si="35"/>
        <v>12</v>
      </c>
      <c r="Q205" s="108">
        <f t="shared" si="38"/>
        <v>-1</v>
      </c>
    </row>
    <row r="206" spans="1:17" ht="16.5" x14ac:dyDescent="0.3">
      <c r="A206" s="104" t="s">
        <v>376</v>
      </c>
      <c r="B206" s="105">
        <v>0</v>
      </c>
      <c r="C206" s="106"/>
      <c r="D206" s="106">
        <f t="shared" si="31"/>
        <v>0</v>
      </c>
      <c r="E206" s="107">
        <f t="shared" si="36"/>
        <v>0</v>
      </c>
      <c r="F206" s="105">
        <v>0</v>
      </c>
      <c r="G206" s="106"/>
      <c r="H206" s="106">
        <f t="shared" si="32"/>
        <v>0</v>
      </c>
      <c r="I206" s="107" t="str">
        <f t="shared" si="37"/>
        <v/>
      </c>
      <c r="J206" s="105">
        <v>0</v>
      </c>
      <c r="K206" s="106"/>
      <c r="L206" s="106">
        <f t="shared" si="33"/>
        <v>0</v>
      </c>
      <c r="M206" s="107">
        <f t="shared" si="34"/>
        <v>0</v>
      </c>
      <c r="N206" s="106">
        <v>21</v>
      </c>
      <c r="O206" s="106"/>
      <c r="P206" s="106">
        <f t="shared" si="35"/>
        <v>21</v>
      </c>
      <c r="Q206" s="108">
        <f t="shared" si="38"/>
        <v>-1</v>
      </c>
    </row>
    <row r="207" spans="1:17" ht="16.5" x14ac:dyDescent="0.3">
      <c r="A207" s="104" t="s">
        <v>369</v>
      </c>
      <c r="B207" s="105">
        <v>0</v>
      </c>
      <c r="C207" s="106"/>
      <c r="D207" s="106">
        <f t="shared" si="31"/>
        <v>0</v>
      </c>
      <c r="E207" s="107">
        <f t="shared" si="36"/>
        <v>0</v>
      </c>
      <c r="F207" s="105">
        <v>0</v>
      </c>
      <c r="G207" s="106"/>
      <c r="H207" s="106">
        <f t="shared" si="32"/>
        <v>0</v>
      </c>
      <c r="I207" s="107" t="str">
        <f t="shared" si="37"/>
        <v/>
      </c>
      <c r="J207" s="105">
        <v>6</v>
      </c>
      <c r="K207" s="106"/>
      <c r="L207" s="106">
        <f t="shared" si="33"/>
        <v>6</v>
      </c>
      <c r="M207" s="107">
        <f t="shared" si="34"/>
        <v>1.0635103192938036E-7</v>
      </c>
      <c r="N207" s="106">
        <v>0</v>
      </c>
      <c r="O207" s="106"/>
      <c r="P207" s="106">
        <f t="shared" si="35"/>
        <v>0</v>
      </c>
      <c r="Q207" s="108" t="str">
        <f t="shared" si="38"/>
        <v/>
      </c>
    </row>
    <row r="208" spans="1:17" ht="16.5" x14ac:dyDescent="0.3">
      <c r="A208" s="104" t="s">
        <v>234</v>
      </c>
      <c r="B208" s="105">
        <v>0</v>
      </c>
      <c r="C208" s="106"/>
      <c r="D208" s="106">
        <f t="shared" si="31"/>
        <v>0</v>
      </c>
      <c r="E208" s="107">
        <f t="shared" si="36"/>
        <v>0</v>
      </c>
      <c r="F208" s="105">
        <v>0</v>
      </c>
      <c r="G208" s="106"/>
      <c r="H208" s="106">
        <f t="shared" si="32"/>
        <v>0</v>
      </c>
      <c r="I208" s="107" t="str">
        <f t="shared" si="37"/>
        <v/>
      </c>
      <c r="J208" s="105">
        <v>94</v>
      </c>
      <c r="K208" s="106"/>
      <c r="L208" s="106">
        <f t="shared" si="33"/>
        <v>94</v>
      </c>
      <c r="M208" s="107">
        <f t="shared" si="34"/>
        <v>1.6661661668936256E-6</v>
      </c>
      <c r="N208" s="106">
        <v>0</v>
      </c>
      <c r="O208" s="106"/>
      <c r="P208" s="106">
        <f t="shared" si="35"/>
        <v>0</v>
      </c>
      <c r="Q208" s="108" t="str">
        <f t="shared" si="38"/>
        <v/>
      </c>
    </row>
    <row r="209" spans="1:17" ht="16.5" x14ac:dyDescent="0.3">
      <c r="A209" s="104" t="s">
        <v>308</v>
      </c>
      <c r="B209" s="105">
        <v>0</v>
      </c>
      <c r="C209" s="106"/>
      <c r="D209" s="106">
        <f t="shared" si="31"/>
        <v>0</v>
      </c>
      <c r="E209" s="107">
        <f t="shared" si="36"/>
        <v>0</v>
      </c>
      <c r="F209" s="105">
        <v>0</v>
      </c>
      <c r="G209" s="106"/>
      <c r="H209" s="106">
        <f t="shared" si="32"/>
        <v>0</v>
      </c>
      <c r="I209" s="107" t="str">
        <f t="shared" si="37"/>
        <v/>
      </c>
      <c r="J209" s="105">
        <v>4</v>
      </c>
      <c r="K209" s="106"/>
      <c r="L209" s="106">
        <f t="shared" si="33"/>
        <v>4</v>
      </c>
      <c r="M209" s="107">
        <f t="shared" si="34"/>
        <v>7.0900687952920242E-8</v>
      </c>
      <c r="N209" s="106">
        <v>0</v>
      </c>
      <c r="O209" s="106"/>
      <c r="P209" s="106">
        <f t="shared" si="35"/>
        <v>0</v>
      </c>
      <c r="Q209" s="108" t="str">
        <f t="shared" si="38"/>
        <v/>
      </c>
    </row>
    <row r="210" spans="1:17" ht="16.5" x14ac:dyDescent="0.3">
      <c r="A210" s="104" t="s">
        <v>381</v>
      </c>
      <c r="B210" s="105">
        <v>0</v>
      </c>
      <c r="C210" s="106"/>
      <c r="D210" s="106">
        <f t="shared" si="31"/>
        <v>0</v>
      </c>
      <c r="E210" s="107">
        <f t="shared" si="36"/>
        <v>0</v>
      </c>
      <c r="F210" s="105">
        <v>0</v>
      </c>
      <c r="G210" s="106"/>
      <c r="H210" s="106">
        <f t="shared" si="32"/>
        <v>0</v>
      </c>
      <c r="I210" s="107" t="str">
        <f t="shared" si="37"/>
        <v/>
      </c>
      <c r="J210" s="105">
        <v>0</v>
      </c>
      <c r="K210" s="106"/>
      <c r="L210" s="106">
        <f t="shared" si="33"/>
        <v>0</v>
      </c>
      <c r="M210" s="107">
        <f t="shared" si="34"/>
        <v>0</v>
      </c>
      <c r="N210" s="106">
        <v>2</v>
      </c>
      <c r="O210" s="106"/>
      <c r="P210" s="106">
        <f t="shared" si="35"/>
        <v>2</v>
      </c>
      <c r="Q210" s="108">
        <f t="shared" si="38"/>
        <v>-1</v>
      </c>
    </row>
    <row r="211" spans="1:17" ht="16.5" x14ac:dyDescent="0.3">
      <c r="A211" s="104" t="s">
        <v>323</v>
      </c>
      <c r="B211" s="105">
        <v>0</v>
      </c>
      <c r="C211" s="106"/>
      <c r="D211" s="106">
        <f t="shared" si="31"/>
        <v>0</v>
      </c>
      <c r="E211" s="107">
        <f t="shared" si="36"/>
        <v>0</v>
      </c>
      <c r="F211" s="105">
        <v>0</v>
      </c>
      <c r="G211" s="106"/>
      <c r="H211" s="106">
        <f t="shared" si="32"/>
        <v>0</v>
      </c>
      <c r="I211" s="107" t="str">
        <f t="shared" si="37"/>
        <v/>
      </c>
      <c r="J211" s="105">
        <v>0</v>
      </c>
      <c r="K211" s="106"/>
      <c r="L211" s="106">
        <f t="shared" si="33"/>
        <v>0</v>
      </c>
      <c r="M211" s="107">
        <f t="shared" si="34"/>
        <v>0</v>
      </c>
      <c r="N211" s="106">
        <v>37</v>
      </c>
      <c r="O211" s="106"/>
      <c r="P211" s="106">
        <f t="shared" si="35"/>
        <v>37</v>
      </c>
      <c r="Q211" s="108">
        <f t="shared" si="38"/>
        <v>-1</v>
      </c>
    </row>
    <row r="212" spans="1:17" ht="16.5" x14ac:dyDescent="0.3">
      <c r="A212" s="104" t="s">
        <v>153</v>
      </c>
      <c r="B212" s="105">
        <v>0</v>
      </c>
      <c r="C212" s="106"/>
      <c r="D212" s="106">
        <f t="shared" si="31"/>
        <v>0</v>
      </c>
      <c r="E212" s="107">
        <f t="shared" si="36"/>
        <v>0</v>
      </c>
      <c r="F212" s="105">
        <v>0</v>
      </c>
      <c r="G212" s="106"/>
      <c r="H212" s="106">
        <f t="shared" si="32"/>
        <v>0</v>
      </c>
      <c r="I212" s="107" t="str">
        <f t="shared" si="37"/>
        <v/>
      </c>
      <c r="J212" s="105">
        <v>27</v>
      </c>
      <c r="K212" s="106"/>
      <c r="L212" s="106">
        <f t="shared" si="33"/>
        <v>27</v>
      </c>
      <c r="M212" s="107">
        <f t="shared" si="34"/>
        <v>4.7857964368221168E-7</v>
      </c>
      <c r="N212" s="106">
        <v>16</v>
      </c>
      <c r="O212" s="106"/>
      <c r="P212" s="106">
        <f t="shared" si="35"/>
        <v>16</v>
      </c>
      <c r="Q212" s="108">
        <f t="shared" si="38"/>
        <v>0.6875</v>
      </c>
    </row>
    <row r="213" spans="1:17" ht="16.5" x14ac:dyDescent="0.3">
      <c r="A213" s="104" t="s">
        <v>370</v>
      </c>
      <c r="B213" s="105">
        <v>0</v>
      </c>
      <c r="C213" s="106"/>
      <c r="D213" s="106">
        <f t="shared" si="31"/>
        <v>0</v>
      </c>
      <c r="E213" s="107">
        <f t="shared" si="36"/>
        <v>0</v>
      </c>
      <c r="F213" s="105">
        <v>0</v>
      </c>
      <c r="G213" s="106"/>
      <c r="H213" s="106">
        <f t="shared" si="32"/>
        <v>0</v>
      </c>
      <c r="I213" s="107" t="str">
        <f t="shared" si="37"/>
        <v/>
      </c>
      <c r="J213" s="105">
        <v>3</v>
      </c>
      <c r="K213" s="106"/>
      <c r="L213" s="106">
        <f t="shared" si="33"/>
        <v>3</v>
      </c>
      <c r="M213" s="107">
        <f t="shared" si="34"/>
        <v>5.3175515964690178E-8</v>
      </c>
      <c r="N213" s="106">
        <v>0</v>
      </c>
      <c r="O213" s="106"/>
      <c r="P213" s="106">
        <f t="shared" si="35"/>
        <v>0</v>
      </c>
      <c r="Q213" s="108" t="str">
        <f t="shared" si="38"/>
        <v/>
      </c>
    </row>
    <row r="214" spans="1:17" ht="16.5" x14ac:dyDescent="0.3">
      <c r="A214" s="104" t="s">
        <v>346</v>
      </c>
      <c r="B214" s="105">
        <v>0</v>
      </c>
      <c r="C214" s="106"/>
      <c r="D214" s="106">
        <f t="shared" si="31"/>
        <v>0</v>
      </c>
      <c r="E214" s="107">
        <f t="shared" si="36"/>
        <v>0</v>
      </c>
      <c r="F214" s="105">
        <v>0</v>
      </c>
      <c r="G214" s="106"/>
      <c r="H214" s="106">
        <f t="shared" si="32"/>
        <v>0</v>
      </c>
      <c r="I214" s="107" t="str">
        <f t="shared" si="37"/>
        <v/>
      </c>
      <c r="J214" s="105">
        <v>0</v>
      </c>
      <c r="K214" s="106"/>
      <c r="L214" s="106">
        <f t="shared" si="33"/>
        <v>0</v>
      </c>
      <c r="M214" s="107">
        <f t="shared" si="34"/>
        <v>0</v>
      </c>
      <c r="N214" s="106">
        <v>27</v>
      </c>
      <c r="O214" s="106"/>
      <c r="P214" s="106">
        <f t="shared" si="35"/>
        <v>27</v>
      </c>
      <c r="Q214" s="108">
        <f t="shared" si="38"/>
        <v>-1</v>
      </c>
    </row>
    <row r="215" spans="1:17" ht="16.5" x14ac:dyDescent="0.3">
      <c r="A215" s="104" t="s">
        <v>260</v>
      </c>
      <c r="B215" s="105">
        <v>0</v>
      </c>
      <c r="C215" s="106"/>
      <c r="D215" s="106">
        <f t="shared" si="31"/>
        <v>0</v>
      </c>
      <c r="E215" s="107">
        <f t="shared" si="36"/>
        <v>0</v>
      </c>
      <c r="F215" s="105">
        <v>0</v>
      </c>
      <c r="G215" s="106"/>
      <c r="H215" s="106">
        <f t="shared" si="32"/>
        <v>0</v>
      </c>
      <c r="I215" s="107" t="str">
        <f t="shared" si="37"/>
        <v/>
      </c>
      <c r="J215" s="105">
        <v>21</v>
      </c>
      <c r="K215" s="106"/>
      <c r="L215" s="106">
        <f t="shared" si="33"/>
        <v>21</v>
      </c>
      <c r="M215" s="107">
        <f t="shared" si="34"/>
        <v>3.7222861175283127E-7</v>
      </c>
      <c r="N215" s="106">
        <v>27</v>
      </c>
      <c r="O215" s="106"/>
      <c r="P215" s="106">
        <f t="shared" si="35"/>
        <v>27</v>
      </c>
      <c r="Q215" s="108">
        <f t="shared" si="38"/>
        <v>-0.22222222222222221</v>
      </c>
    </row>
    <row r="216" spans="1:17" ht="16.5" x14ac:dyDescent="0.3">
      <c r="A216" s="104" t="s">
        <v>246</v>
      </c>
      <c r="B216" s="105">
        <v>0</v>
      </c>
      <c r="C216" s="106"/>
      <c r="D216" s="106">
        <f t="shared" si="31"/>
        <v>0</v>
      </c>
      <c r="E216" s="107">
        <f t="shared" si="36"/>
        <v>0</v>
      </c>
      <c r="F216" s="105">
        <v>0</v>
      </c>
      <c r="G216" s="106"/>
      <c r="H216" s="106">
        <f t="shared" si="32"/>
        <v>0</v>
      </c>
      <c r="I216" s="107" t="str">
        <f t="shared" si="37"/>
        <v/>
      </c>
      <c r="J216" s="105">
        <v>12</v>
      </c>
      <c r="K216" s="106"/>
      <c r="L216" s="106">
        <f t="shared" si="33"/>
        <v>12</v>
      </c>
      <c r="M216" s="107">
        <f t="shared" si="34"/>
        <v>2.1270206385876071E-7</v>
      </c>
      <c r="N216" s="106">
        <v>7</v>
      </c>
      <c r="O216" s="106"/>
      <c r="P216" s="106">
        <f t="shared" si="35"/>
        <v>7</v>
      </c>
      <c r="Q216" s="108">
        <f t="shared" si="38"/>
        <v>0.71428571428571419</v>
      </c>
    </row>
    <row r="217" spans="1:17" ht="16.5" x14ac:dyDescent="0.3">
      <c r="A217" s="104" t="s">
        <v>293</v>
      </c>
      <c r="B217" s="105">
        <v>0</v>
      </c>
      <c r="C217" s="106"/>
      <c r="D217" s="106">
        <f t="shared" si="31"/>
        <v>0</v>
      </c>
      <c r="E217" s="107">
        <f t="shared" si="36"/>
        <v>0</v>
      </c>
      <c r="F217" s="105">
        <v>0</v>
      </c>
      <c r="G217" s="106"/>
      <c r="H217" s="106">
        <f t="shared" si="32"/>
        <v>0</v>
      </c>
      <c r="I217" s="107" t="str">
        <f t="shared" si="37"/>
        <v/>
      </c>
      <c r="J217" s="105">
        <v>10</v>
      </c>
      <c r="K217" s="106"/>
      <c r="L217" s="106">
        <f t="shared" si="33"/>
        <v>10</v>
      </c>
      <c r="M217" s="107">
        <f t="shared" si="34"/>
        <v>1.7725171988230061E-7</v>
      </c>
      <c r="N217" s="106">
        <v>0</v>
      </c>
      <c r="O217" s="106"/>
      <c r="P217" s="106">
        <f t="shared" si="35"/>
        <v>0</v>
      </c>
      <c r="Q217" s="108" t="str">
        <f t="shared" si="38"/>
        <v/>
      </c>
    </row>
    <row r="218" spans="1:17" ht="16.5" x14ac:dyDescent="0.3">
      <c r="A218" s="104" t="s">
        <v>264</v>
      </c>
      <c r="B218" s="105">
        <v>0</v>
      </c>
      <c r="C218" s="106"/>
      <c r="D218" s="106">
        <f t="shared" si="31"/>
        <v>0</v>
      </c>
      <c r="E218" s="107">
        <f t="shared" si="36"/>
        <v>0</v>
      </c>
      <c r="F218" s="105">
        <v>0</v>
      </c>
      <c r="G218" s="106"/>
      <c r="H218" s="106">
        <f t="shared" si="32"/>
        <v>0</v>
      </c>
      <c r="I218" s="107" t="str">
        <f t="shared" si="37"/>
        <v/>
      </c>
      <c r="J218" s="105">
        <v>0</v>
      </c>
      <c r="K218" s="106"/>
      <c r="L218" s="106">
        <f t="shared" si="33"/>
        <v>0</v>
      </c>
      <c r="M218" s="107">
        <f t="shared" si="34"/>
        <v>0</v>
      </c>
      <c r="N218" s="106">
        <v>112</v>
      </c>
      <c r="O218" s="106"/>
      <c r="P218" s="106">
        <f t="shared" si="35"/>
        <v>112</v>
      </c>
      <c r="Q218" s="108">
        <f t="shared" si="38"/>
        <v>-1</v>
      </c>
    </row>
    <row r="219" spans="1:17" ht="16.5" x14ac:dyDescent="0.3">
      <c r="A219" s="104" t="s">
        <v>338</v>
      </c>
      <c r="B219" s="105">
        <v>0</v>
      </c>
      <c r="C219" s="106"/>
      <c r="D219" s="106">
        <f t="shared" si="31"/>
        <v>0</v>
      </c>
      <c r="E219" s="107">
        <f t="shared" si="36"/>
        <v>0</v>
      </c>
      <c r="F219" s="105">
        <v>0</v>
      </c>
      <c r="G219" s="106"/>
      <c r="H219" s="106">
        <f t="shared" si="32"/>
        <v>0</v>
      </c>
      <c r="I219" s="107" t="str">
        <f t="shared" si="37"/>
        <v/>
      </c>
      <c r="J219" s="105">
        <v>0</v>
      </c>
      <c r="K219" s="106"/>
      <c r="L219" s="106">
        <f t="shared" si="33"/>
        <v>0</v>
      </c>
      <c r="M219" s="107">
        <f t="shared" si="34"/>
        <v>0</v>
      </c>
      <c r="N219" s="106">
        <v>10</v>
      </c>
      <c r="O219" s="106"/>
      <c r="P219" s="106">
        <f t="shared" si="35"/>
        <v>10</v>
      </c>
      <c r="Q219" s="108">
        <f t="shared" si="38"/>
        <v>-1</v>
      </c>
    </row>
    <row r="220" spans="1:17" ht="16.5" x14ac:dyDescent="0.3">
      <c r="A220" s="104" t="s">
        <v>255</v>
      </c>
      <c r="B220" s="105">
        <v>0</v>
      </c>
      <c r="C220" s="106"/>
      <c r="D220" s="106">
        <f t="shared" si="31"/>
        <v>0</v>
      </c>
      <c r="E220" s="107">
        <f t="shared" si="36"/>
        <v>0</v>
      </c>
      <c r="F220" s="105">
        <v>0</v>
      </c>
      <c r="G220" s="106"/>
      <c r="H220" s="106">
        <f t="shared" si="32"/>
        <v>0</v>
      </c>
      <c r="I220" s="107" t="str">
        <f t="shared" si="37"/>
        <v/>
      </c>
      <c r="J220" s="105">
        <v>0</v>
      </c>
      <c r="K220" s="106"/>
      <c r="L220" s="106">
        <f t="shared" si="33"/>
        <v>0</v>
      </c>
      <c r="M220" s="107">
        <f t="shared" si="34"/>
        <v>0</v>
      </c>
      <c r="N220" s="106">
        <v>16</v>
      </c>
      <c r="O220" s="106"/>
      <c r="P220" s="106">
        <f t="shared" si="35"/>
        <v>16</v>
      </c>
      <c r="Q220" s="108">
        <f t="shared" si="38"/>
        <v>-1</v>
      </c>
    </row>
    <row r="221" spans="1:17" ht="16.5" x14ac:dyDescent="0.3">
      <c r="A221" s="104" t="s">
        <v>361</v>
      </c>
      <c r="B221" s="105">
        <v>0</v>
      </c>
      <c r="C221" s="106"/>
      <c r="D221" s="106">
        <f t="shared" si="31"/>
        <v>0</v>
      </c>
      <c r="E221" s="107">
        <f t="shared" si="36"/>
        <v>0</v>
      </c>
      <c r="F221" s="105">
        <v>0</v>
      </c>
      <c r="G221" s="106"/>
      <c r="H221" s="106">
        <f t="shared" si="32"/>
        <v>0</v>
      </c>
      <c r="I221" s="107" t="str">
        <f t="shared" si="37"/>
        <v/>
      </c>
      <c r="J221" s="105">
        <v>0</v>
      </c>
      <c r="K221" s="106"/>
      <c r="L221" s="106">
        <f t="shared" si="33"/>
        <v>0</v>
      </c>
      <c r="M221" s="107">
        <f t="shared" si="34"/>
        <v>0</v>
      </c>
      <c r="N221" s="106">
        <v>1</v>
      </c>
      <c r="O221" s="106"/>
      <c r="P221" s="106">
        <f t="shared" si="35"/>
        <v>1</v>
      </c>
      <c r="Q221" s="108">
        <f t="shared" si="38"/>
        <v>-1</v>
      </c>
    </row>
    <row r="222" spans="1:17" ht="16.5" x14ac:dyDescent="0.3">
      <c r="A222" s="104" t="s">
        <v>283</v>
      </c>
      <c r="B222" s="105">
        <v>0</v>
      </c>
      <c r="C222" s="106"/>
      <c r="D222" s="106">
        <f t="shared" si="31"/>
        <v>0</v>
      </c>
      <c r="E222" s="107">
        <f t="shared" si="36"/>
        <v>0</v>
      </c>
      <c r="F222" s="105">
        <v>0</v>
      </c>
      <c r="G222" s="106"/>
      <c r="H222" s="106">
        <f t="shared" si="32"/>
        <v>0</v>
      </c>
      <c r="I222" s="107" t="str">
        <f t="shared" si="37"/>
        <v/>
      </c>
      <c r="J222" s="105">
        <v>19</v>
      </c>
      <c r="K222" s="106"/>
      <c r="L222" s="106">
        <f t="shared" si="33"/>
        <v>19</v>
      </c>
      <c r="M222" s="107">
        <f t="shared" si="34"/>
        <v>3.3677826777637117E-7</v>
      </c>
      <c r="N222" s="106">
        <v>35</v>
      </c>
      <c r="O222" s="106"/>
      <c r="P222" s="106">
        <f t="shared" si="35"/>
        <v>35</v>
      </c>
      <c r="Q222" s="108">
        <f t="shared" si="38"/>
        <v>-0.45714285714285718</v>
      </c>
    </row>
    <row r="223" spans="1:17" ht="16.5" x14ac:dyDescent="0.3">
      <c r="A223" s="104" t="s">
        <v>209</v>
      </c>
      <c r="B223" s="105">
        <v>0</v>
      </c>
      <c r="C223" s="106"/>
      <c r="D223" s="106">
        <f t="shared" si="31"/>
        <v>0</v>
      </c>
      <c r="E223" s="107">
        <f t="shared" si="36"/>
        <v>0</v>
      </c>
      <c r="F223" s="105">
        <v>0</v>
      </c>
      <c r="G223" s="106"/>
      <c r="H223" s="106">
        <f t="shared" si="32"/>
        <v>0</v>
      </c>
      <c r="I223" s="107" t="str">
        <f t="shared" si="37"/>
        <v/>
      </c>
      <c r="J223" s="105">
        <v>94</v>
      </c>
      <c r="K223" s="106"/>
      <c r="L223" s="106">
        <f t="shared" si="33"/>
        <v>94</v>
      </c>
      <c r="M223" s="107">
        <f t="shared" si="34"/>
        <v>1.6661661668936256E-6</v>
      </c>
      <c r="N223" s="106">
        <v>77</v>
      </c>
      <c r="O223" s="106"/>
      <c r="P223" s="106">
        <f t="shared" si="35"/>
        <v>77</v>
      </c>
      <c r="Q223" s="108">
        <f t="shared" si="38"/>
        <v>0.22077922077922074</v>
      </c>
    </row>
    <row r="224" spans="1:17" ht="16.5" x14ac:dyDescent="0.3">
      <c r="A224" s="104" t="s">
        <v>360</v>
      </c>
      <c r="B224" s="105">
        <v>0</v>
      </c>
      <c r="C224" s="106"/>
      <c r="D224" s="106">
        <f t="shared" si="31"/>
        <v>0</v>
      </c>
      <c r="E224" s="107">
        <f t="shared" si="36"/>
        <v>0</v>
      </c>
      <c r="F224" s="105">
        <v>0</v>
      </c>
      <c r="G224" s="106"/>
      <c r="H224" s="106">
        <f t="shared" si="32"/>
        <v>0</v>
      </c>
      <c r="I224" s="107" t="str">
        <f t="shared" si="37"/>
        <v/>
      </c>
      <c r="J224" s="105">
        <v>0</v>
      </c>
      <c r="K224" s="106"/>
      <c r="L224" s="106">
        <f t="shared" si="33"/>
        <v>0</v>
      </c>
      <c r="M224" s="107">
        <f t="shared" si="34"/>
        <v>0</v>
      </c>
      <c r="N224" s="106">
        <v>14</v>
      </c>
      <c r="O224" s="106"/>
      <c r="P224" s="106">
        <f t="shared" si="35"/>
        <v>14</v>
      </c>
      <c r="Q224" s="108">
        <f t="shared" si="38"/>
        <v>-1</v>
      </c>
    </row>
    <row r="225" spans="1:17" ht="16.5" x14ac:dyDescent="0.3">
      <c r="A225" s="104" t="s">
        <v>150</v>
      </c>
      <c r="B225" s="105">
        <v>0</v>
      </c>
      <c r="C225" s="106"/>
      <c r="D225" s="106">
        <f t="shared" si="31"/>
        <v>0</v>
      </c>
      <c r="E225" s="107">
        <f t="shared" si="36"/>
        <v>0</v>
      </c>
      <c r="F225" s="105">
        <v>0</v>
      </c>
      <c r="G225" s="106"/>
      <c r="H225" s="106">
        <f t="shared" si="32"/>
        <v>0</v>
      </c>
      <c r="I225" s="107" t="str">
        <f t="shared" si="37"/>
        <v/>
      </c>
      <c r="J225" s="105">
        <v>116</v>
      </c>
      <c r="K225" s="106"/>
      <c r="L225" s="106">
        <f t="shared" si="33"/>
        <v>116</v>
      </c>
      <c r="M225" s="107">
        <f t="shared" si="34"/>
        <v>2.0561199506346871E-6</v>
      </c>
      <c r="N225" s="106">
        <v>85</v>
      </c>
      <c r="O225" s="106"/>
      <c r="P225" s="106">
        <f t="shared" si="35"/>
        <v>85</v>
      </c>
      <c r="Q225" s="108">
        <f t="shared" si="38"/>
        <v>0.36470588235294121</v>
      </c>
    </row>
    <row r="226" spans="1:17" ht="16.5" x14ac:dyDescent="0.3">
      <c r="A226" s="104" t="s">
        <v>252</v>
      </c>
      <c r="B226" s="105">
        <v>0</v>
      </c>
      <c r="C226" s="106"/>
      <c r="D226" s="106">
        <f t="shared" si="31"/>
        <v>0</v>
      </c>
      <c r="E226" s="107">
        <f t="shared" si="36"/>
        <v>0</v>
      </c>
      <c r="F226" s="105">
        <v>0</v>
      </c>
      <c r="G226" s="106"/>
      <c r="H226" s="106">
        <f t="shared" si="32"/>
        <v>0</v>
      </c>
      <c r="I226" s="107" t="str">
        <f t="shared" si="37"/>
        <v/>
      </c>
      <c r="J226" s="105">
        <v>12421</v>
      </c>
      <c r="K226" s="106"/>
      <c r="L226" s="106">
        <f t="shared" si="33"/>
        <v>12421</v>
      </c>
      <c r="M226" s="107">
        <f t="shared" si="34"/>
        <v>2.2016436126580559E-4</v>
      </c>
      <c r="N226" s="106">
        <v>45849</v>
      </c>
      <c r="O226" s="106"/>
      <c r="P226" s="106">
        <f t="shared" si="35"/>
        <v>45849</v>
      </c>
      <c r="Q226" s="108">
        <f t="shared" si="38"/>
        <v>-0.72908896595345585</v>
      </c>
    </row>
    <row r="227" spans="1:17" ht="16.5" x14ac:dyDescent="0.3">
      <c r="A227" s="104" t="s">
        <v>368</v>
      </c>
      <c r="B227" s="105">
        <v>0</v>
      </c>
      <c r="C227" s="106"/>
      <c r="D227" s="106">
        <f t="shared" si="31"/>
        <v>0</v>
      </c>
      <c r="E227" s="107">
        <f t="shared" si="36"/>
        <v>0</v>
      </c>
      <c r="F227" s="105">
        <v>0</v>
      </c>
      <c r="G227" s="106"/>
      <c r="H227" s="106">
        <f t="shared" si="32"/>
        <v>0</v>
      </c>
      <c r="I227" s="107" t="str">
        <f t="shared" si="37"/>
        <v/>
      </c>
      <c r="J227" s="105">
        <v>1</v>
      </c>
      <c r="K227" s="106"/>
      <c r="L227" s="106">
        <f t="shared" si="33"/>
        <v>1</v>
      </c>
      <c r="M227" s="107">
        <f t="shared" si="34"/>
        <v>1.772517198823006E-8</v>
      </c>
      <c r="N227" s="106">
        <v>0</v>
      </c>
      <c r="O227" s="106"/>
      <c r="P227" s="106">
        <f t="shared" si="35"/>
        <v>0</v>
      </c>
      <c r="Q227" s="108" t="str">
        <f t="shared" si="38"/>
        <v/>
      </c>
    </row>
    <row r="228" spans="1:17" ht="16.5" x14ac:dyDescent="0.3">
      <c r="A228" s="104" t="s">
        <v>366</v>
      </c>
      <c r="B228" s="105">
        <v>0</v>
      </c>
      <c r="C228" s="106"/>
      <c r="D228" s="106">
        <f t="shared" si="31"/>
        <v>0</v>
      </c>
      <c r="E228" s="107">
        <f t="shared" si="36"/>
        <v>0</v>
      </c>
      <c r="F228" s="105">
        <v>0</v>
      </c>
      <c r="G228" s="106"/>
      <c r="H228" s="106">
        <f t="shared" si="32"/>
        <v>0</v>
      </c>
      <c r="I228" s="107" t="str">
        <f t="shared" si="37"/>
        <v/>
      </c>
      <c r="J228" s="105">
        <v>0</v>
      </c>
      <c r="K228" s="106"/>
      <c r="L228" s="106">
        <f t="shared" si="33"/>
        <v>0</v>
      </c>
      <c r="M228" s="107">
        <f t="shared" si="34"/>
        <v>0</v>
      </c>
      <c r="N228" s="106">
        <v>0</v>
      </c>
      <c r="O228" s="106"/>
      <c r="P228" s="106">
        <f t="shared" si="35"/>
        <v>0</v>
      </c>
      <c r="Q228" s="108" t="str">
        <f t="shared" si="38"/>
        <v/>
      </c>
    </row>
    <row r="229" spans="1:17" ht="16.5" x14ac:dyDescent="0.3">
      <c r="A229" s="104" t="s">
        <v>359</v>
      </c>
      <c r="B229" s="105">
        <v>0</v>
      </c>
      <c r="C229" s="106"/>
      <c r="D229" s="106">
        <f t="shared" si="31"/>
        <v>0</v>
      </c>
      <c r="E229" s="107">
        <f t="shared" si="36"/>
        <v>0</v>
      </c>
      <c r="F229" s="105">
        <v>0</v>
      </c>
      <c r="G229" s="106"/>
      <c r="H229" s="106">
        <f t="shared" si="32"/>
        <v>0</v>
      </c>
      <c r="I229" s="107" t="str">
        <f t="shared" si="37"/>
        <v/>
      </c>
      <c r="J229" s="105">
        <v>0</v>
      </c>
      <c r="K229" s="106"/>
      <c r="L229" s="106">
        <f t="shared" si="33"/>
        <v>0</v>
      </c>
      <c r="M229" s="107">
        <f t="shared" si="34"/>
        <v>0</v>
      </c>
      <c r="N229" s="106">
        <v>3</v>
      </c>
      <c r="O229" s="106"/>
      <c r="P229" s="106">
        <f t="shared" si="35"/>
        <v>3</v>
      </c>
      <c r="Q229" s="108">
        <f t="shared" si="38"/>
        <v>-1</v>
      </c>
    </row>
    <row r="230" spans="1:17" ht="16.5" x14ac:dyDescent="0.3">
      <c r="A230" s="104" t="s">
        <v>305</v>
      </c>
      <c r="B230" s="105">
        <v>0</v>
      </c>
      <c r="C230" s="106"/>
      <c r="D230" s="106">
        <f t="shared" si="31"/>
        <v>0</v>
      </c>
      <c r="E230" s="107">
        <f t="shared" si="36"/>
        <v>0</v>
      </c>
      <c r="F230" s="105">
        <v>0</v>
      </c>
      <c r="G230" s="106"/>
      <c r="H230" s="106">
        <f t="shared" si="32"/>
        <v>0</v>
      </c>
      <c r="I230" s="107" t="str">
        <f t="shared" si="37"/>
        <v/>
      </c>
      <c r="J230" s="105">
        <v>4</v>
      </c>
      <c r="K230" s="106"/>
      <c r="L230" s="106">
        <f t="shared" si="33"/>
        <v>4</v>
      </c>
      <c r="M230" s="107">
        <f t="shared" si="34"/>
        <v>7.0900687952920242E-8</v>
      </c>
      <c r="N230" s="106">
        <v>0</v>
      </c>
      <c r="O230" s="106"/>
      <c r="P230" s="106">
        <f t="shared" si="35"/>
        <v>0</v>
      </c>
      <c r="Q230" s="108" t="str">
        <f t="shared" si="38"/>
        <v/>
      </c>
    </row>
    <row r="231" spans="1:17" ht="16.5" x14ac:dyDescent="0.3">
      <c r="A231" s="104" t="s">
        <v>276</v>
      </c>
      <c r="B231" s="105">
        <v>0</v>
      </c>
      <c r="C231" s="106"/>
      <c r="D231" s="106">
        <f t="shared" si="31"/>
        <v>0</v>
      </c>
      <c r="E231" s="107">
        <f t="shared" si="36"/>
        <v>0</v>
      </c>
      <c r="F231" s="105">
        <v>0</v>
      </c>
      <c r="G231" s="106"/>
      <c r="H231" s="106">
        <f t="shared" si="32"/>
        <v>0</v>
      </c>
      <c r="I231" s="107" t="str">
        <f t="shared" si="37"/>
        <v/>
      </c>
      <c r="J231" s="105">
        <v>64</v>
      </c>
      <c r="K231" s="106"/>
      <c r="L231" s="106">
        <f t="shared" si="33"/>
        <v>64</v>
      </c>
      <c r="M231" s="107">
        <f t="shared" si="34"/>
        <v>1.1344110072467239E-6</v>
      </c>
      <c r="N231" s="106">
        <v>4</v>
      </c>
      <c r="O231" s="106"/>
      <c r="P231" s="106">
        <f t="shared" si="35"/>
        <v>4</v>
      </c>
      <c r="Q231" s="108">
        <f t="shared" si="38"/>
        <v>15</v>
      </c>
    </row>
    <row r="232" spans="1:17" ht="16.5" x14ac:dyDescent="0.3">
      <c r="A232" s="104" t="s">
        <v>198</v>
      </c>
      <c r="B232" s="105">
        <v>0</v>
      </c>
      <c r="C232" s="106"/>
      <c r="D232" s="106">
        <f t="shared" si="31"/>
        <v>0</v>
      </c>
      <c r="E232" s="107">
        <f t="shared" si="36"/>
        <v>0</v>
      </c>
      <c r="F232" s="105">
        <v>0</v>
      </c>
      <c r="G232" s="106"/>
      <c r="H232" s="106">
        <f t="shared" si="32"/>
        <v>0</v>
      </c>
      <c r="I232" s="107" t="str">
        <f t="shared" si="37"/>
        <v/>
      </c>
      <c r="J232" s="105">
        <v>176</v>
      </c>
      <c r="K232" s="106"/>
      <c r="L232" s="106">
        <f t="shared" si="33"/>
        <v>176</v>
      </c>
      <c r="M232" s="107">
        <f t="shared" si="34"/>
        <v>3.1196302699284906E-6</v>
      </c>
      <c r="N232" s="106">
        <v>270</v>
      </c>
      <c r="O232" s="106"/>
      <c r="P232" s="106">
        <f t="shared" si="35"/>
        <v>270</v>
      </c>
      <c r="Q232" s="108">
        <f t="shared" si="38"/>
        <v>-0.3481481481481481</v>
      </c>
    </row>
    <row r="233" spans="1:17" ht="16.5" x14ac:dyDescent="0.3">
      <c r="A233" s="104" t="s">
        <v>328</v>
      </c>
      <c r="B233" s="105">
        <v>0</v>
      </c>
      <c r="C233" s="106"/>
      <c r="D233" s="106">
        <f t="shared" ref="D233:D296" si="39">C233+B233</f>
        <v>0</v>
      </c>
      <c r="E233" s="107">
        <f t="shared" si="36"/>
        <v>0</v>
      </c>
      <c r="F233" s="105">
        <v>0</v>
      </c>
      <c r="G233" s="106"/>
      <c r="H233" s="106">
        <f t="shared" ref="H233:H296" si="40">G233+F233</f>
        <v>0</v>
      </c>
      <c r="I233" s="107" t="str">
        <f t="shared" si="37"/>
        <v/>
      </c>
      <c r="J233" s="105">
        <v>0</v>
      </c>
      <c r="K233" s="106"/>
      <c r="L233" s="106">
        <f t="shared" ref="L233:L296" si="41">K233+J233</f>
        <v>0</v>
      </c>
      <c r="M233" s="107">
        <f t="shared" ref="M233:M296" si="42">L233/$L$7</f>
        <v>0</v>
      </c>
      <c r="N233" s="106">
        <v>20</v>
      </c>
      <c r="O233" s="106"/>
      <c r="P233" s="106">
        <f t="shared" ref="P233:P296" si="43">O233+N233</f>
        <v>20</v>
      </c>
      <c r="Q233" s="108">
        <f t="shared" si="38"/>
        <v>-1</v>
      </c>
    </row>
    <row r="234" spans="1:17" ht="16.5" x14ac:dyDescent="0.3">
      <c r="A234" s="104" t="s">
        <v>312</v>
      </c>
      <c r="B234" s="105">
        <v>0</v>
      </c>
      <c r="C234" s="106"/>
      <c r="D234" s="106">
        <f t="shared" si="39"/>
        <v>0</v>
      </c>
      <c r="E234" s="107">
        <f t="shared" si="36"/>
        <v>0</v>
      </c>
      <c r="F234" s="105">
        <v>0</v>
      </c>
      <c r="G234" s="106"/>
      <c r="H234" s="106">
        <f t="shared" si="40"/>
        <v>0</v>
      </c>
      <c r="I234" s="107" t="str">
        <f t="shared" si="37"/>
        <v/>
      </c>
      <c r="J234" s="105">
        <v>3</v>
      </c>
      <c r="K234" s="106"/>
      <c r="L234" s="106">
        <f t="shared" si="41"/>
        <v>3</v>
      </c>
      <c r="M234" s="107">
        <f t="shared" si="42"/>
        <v>5.3175515964690178E-8</v>
      </c>
      <c r="N234" s="106">
        <v>0</v>
      </c>
      <c r="O234" s="106"/>
      <c r="P234" s="106">
        <f t="shared" si="43"/>
        <v>0</v>
      </c>
      <c r="Q234" s="108" t="str">
        <f t="shared" si="38"/>
        <v/>
      </c>
    </row>
    <row r="235" spans="1:17" ht="16.5" x14ac:dyDescent="0.3">
      <c r="A235" s="104" t="s">
        <v>342</v>
      </c>
      <c r="B235" s="105">
        <v>0</v>
      </c>
      <c r="C235" s="106"/>
      <c r="D235" s="106">
        <f t="shared" si="39"/>
        <v>0</v>
      </c>
      <c r="E235" s="107">
        <f t="shared" si="36"/>
        <v>0</v>
      </c>
      <c r="F235" s="105">
        <v>0</v>
      </c>
      <c r="G235" s="106"/>
      <c r="H235" s="106">
        <f t="shared" si="40"/>
        <v>0</v>
      </c>
      <c r="I235" s="107" t="str">
        <f t="shared" si="37"/>
        <v/>
      </c>
      <c r="J235" s="105">
        <v>0</v>
      </c>
      <c r="K235" s="106"/>
      <c r="L235" s="106">
        <f t="shared" si="41"/>
        <v>0</v>
      </c>
      <c r="M235" s="107">
        <f t="shared" si="42"/>
        <v>0</v>
      </c>
      <c r="N235" s="106">
        <v>8</v>
      </c>
      <c r="O235" s="106"/>
      <c r="P235" s="106">
        <f t="shared" si="43"/>
        <v>8</v>
      </c>
      <c r="Q235" s="108">
        <f t="shared" si="38"/>
        <v>-1</v>
      </c>
    </row>
    <row r="236" spans="1:17" ht="16.5" x14ac:dyDescent="0.3">
      <c r="A236" s="104" t="s">
        <v>332</v>
      </c>
      <c r="B236" s="105">
        <v>0</v>
      </c>
      <c r="C236" s="106"/>
      <c r="D236" s="106">
        <f t="shared" si="39"/>
        <v>0</v>
      </c>
      <c r="E236" s="107">
        <f t="shared" si="36"/>
        <v>0</v>
      </c>
      <c r="F236" s="105">
        <v>0</v>
      </c>
      <c r="G236" s="106"/>
      <c r="H236" s="106">
        <f t="shared" si="40"/>
        <v>0</v>
      </c>
      <c r="I236" s="107" t="str">
        <f t="shared" si="37"/>
        <v/>
      </c>
      <c r="J236" s="105">
        <v>0</v>
      </c>
      <c r="K236" s="106"/>
      <c r="L236" s="106">
        <f t="shared" si="41"/>
        <v>0</v>
      </c>
      <c r="M236" s="107">
        <f t="shared" si="42"/>
        <v>0</v>
      </c>
      <c r="N236" s="106">
        <v>14</v>
      </c>
      <c r="O236" s="106"/>
      <c r="P236" s="106">
        <f t="shared" si="43"/>
        <v>14</v>
      </c>
      <c r="Q236" s="108">
        <f t="shared" si="38"/>
        <v>-1</v>
      </c>
    </row>
    <row r="237" spans="1:17" ht="16.5" x14ac:dyDescent="0.3">
      <c r="A237" s="104" t="s">
        <v>292</v>
      </c>
      <c r="B237" s="105">
        <v>0</v>
      </c>
      <c r="C237" s="106"/>
      <c r="D237" s="106">
        <f t="shared" si="39"/>
        <v>0</v>
      </c>
      <c r="E237" s="107">
        <f t="shared" si="36"/>
        <v>0</v>
      </c>
      <c r="F237" s="105">
        <v>0</v>
      </c>
      <c r="G237" s="106"/>
      <c r="H237" s="106">
        <f t="shared" si="40"/>
        <v>0</v>
      </c>
      <c r="I237" s="107" t="str">
        <f t="shared" si="37"/>
        <v/>
      </c>
      <c r="J237" s="105">
        <v>10</v>
      </c>
      <c r="K237" s="106"/>
      <c r="L237" s="106">
        <f t="shared" si="41"/>
        <v>10</v>
      </c>
      <c r="M237" s="107">
        <f t="shared" si="42"/>
        <v>1.7725171988230061E-7</v>
      </c>
      <c r="N237" s="106">
        <v>0</v>
      </c>
      <c r="O237" s="106"/>
      <c r="P237" s="106">
        <f t="shared" si="43"/>
        <v>0</v>
      </c>
      <c r="Q237" s="108" t="str">
        <f t="shared" si="38"/>
        <v/>
      </c>
    </row>
    <row r="238" spans="1:17" ht="16.5" x14ac:dyDescent="0.3">
      <c r="A238" s="104" t="s">
        <v>297</v>
      </c>
      <c r="B238" s="105">
        <v>0</v>
      </c>
      <c r="C238" s="106"/>
      <c r="D238" s="106">
        <f t="shared" si="39"/>
        <v>0</v>
      </c>
      <c r="E238" s="107">
        <f t="shared" si="36"/>
        <v>0</v>
      </c>
      <c r="F238" s="105">
        <v>0</v>
      </c>
      <c r="G238" s="106"/>
      <c r="H238" s="106">
        <f t="shared" si="40"/>
        <v>0</v>
      </c>
      <c r="I238" s="107" t="str">
        <f t="shared" si="37"/>
        <v/>
      </c>
      <c r="J238" s="105">
        <v>8</v>
      </c>
      <c r="K238" s="106"/>
      <c r="L238" s="106">
        <f t="shared" si="41"/>
        <v>8</v>
      </c>
      <c r="M238" s="107">
        <f t="shared" si="42"/>
        <v>1.4180137590584048E-7</v>
      </c>
      <c r="N238" s="106">
        <v>0</v>
      </c>
      <c r="O238" s="106"/>
      <c r="P238" s="106">
        <f t="shared" si="43"/>
        <v>0</v>
      </c>
      <c r="Q238" s="108" t="str">
        <f t="shared" si="38"/>
        <v/>
      </c>
    </row>
    <row r="239" spans="1:17" ht="16.5" x14ac:dyDescent="0.3">
      <c r="A239" s="104" t="s">
        <v>268</v>
      </c>
      <c r="B239" s="105">
        <v>0</v>
      </c>
      <c r="C239" s="106"/>
      <c r="D239" s="106">
        <f t="shared" si="39"/>
        <v>0</v>
      </c>
      <c r="E239" s="107">
        <f t="shared" si="36"/>
        <v>0</v>
      </c>
      <c r="F239" s="105">
        <v>0</v>
      </c>
      <c r="G239" s="106"/>
      <c r="H239" s="106">
        <f t="shared" si="40"/>
        <v>0</v>
      </c>
      <c r="I239" s="107" t="str">
        <f t="shared" si="37"/>
        <v/>
      </c>
      <c r="J239" s="105">
        <v>12</v>
      </c>
      <c r="K239" s="106"/>
      <c r="L239" s="106">
        <f t="shared" si="41"/>
        <v>12</v>
      </c>
      <c r="M239" s="107">
        <f t="shared" si="42"/>
        <v>2.1270206385876071E-7</v>
      </c>
      <c r="N239" s="106">
        <v>28</v>
      </c>
      <c r="O239" s="106"/>
      <c r="P239" s="106">
        <f t="shared" si="43"/>
        <v>28</v>
      </c>
      <c r="Q239" s="108">
        <f t="shared" si="38"/>
        <v>-0.5714285714285714</v>
      </c>
    </row>
    <row r="240" spans="1:17" ht="16.5" x14ac:dyDescent="0.3">
      <c r="A240" s="104" t="s">
        <v>232</v>
      </c>
      <c r="B240" s="105">
        <v>0</v>
      </c>
      <c r="C240" s="106"/>
      <c r="D240" s="106">
        <f t="shared" si="39"/>
        <v>0</v>
      </c>
      <c r="E240" s="107">
        <f t="shared" si="36"/>
        <v>0</v>
      </c>
      <c r="F240" s="105">
        <v>0</v>
      </c>
      <c r="G240" s="106"/>
      <c r="H240" s="106">
        <f t="shared" si="40"/>
        <v>0</v>
      </c>
      <c r="I240" s="107" t="str">
        <f t="shared" si="37"/>
        <v/>
      </c>
      <c r="J240" s="105">
        <v>98</v>
      </c>
      <c r="K240" s="106"/>
      <c r="L240" s="106">
        <f t="shared" si="41"/>
        <v>98</v>
      </c>
      <c r="M240" s="107">
        <f t="shared" si="42"/>
        <v>1.737066854846546E-6</v>
      </c>
      <c r="N240" s="106">
        <v>103</v>
      </c>
      <c r="O240" s="106"/>
      <c r="P240" s="106">
        <f t="shared" si="43"/>
        <v>103</v>
      </c>
      <c r="Q240" s="108">
        <f t="shared" si="38"/>
        <v>-4.8543689320388328E-2</v>
      </c>
    </row>
    <row r="241" spans="1:17" ht="16.5" x14ac:dyDescent="0.3">
      <c r="A241" s="104" t="s">
        <v>298</v>
      </c>
      <c r="B241" s="105">
        <v>0</v>
      </c>
      <c r="C241" s="106"/>
      <c r="D241" s="106">
        <f t="shared" si="39"/>
        <v>0</v>
      </c>
      <c r="E241" s="107">
        <f t="shared" si="36"/>
        <v>0</v>
      </c>
      <c r="F241" s="105">
        <v>0</v>
      </c>
      <c r="G241" s="106"/>
      <c r="H241" s="106">
        <f t="shared" si="40"/>
        <v>0</v>
      </c>
      <c r="I241" s="107" t="str">
        <f t="shared" si="37"/>
        <v/>
      </c>
      <c r="J241" s="105">
        <v>8</v>
      </c>
      <c r="K241" s="106"/>
      <c r="L241" s="106">
        <f t="shared" si="41"/>
        <v>8</v>
      </c>
      <c r="M241" s="107">
        <f t="shared" si="42"/>
        <v>1.4180137590584048E-7</v>
      </c>
      <c r="N241" s="106">
        <v>0</v>
      </c>
      <c r="O241" s="106"/>
      <c r="P241" s="106">
        <f t="shared" si="43"/>
        <v>0</v>
      </c>
      <c r="Q241" s="108" t="str">
        <f t="shared" si="38"/>
        <v/>
      </c>
    </row>
    <row r="242" spans="1:17" ht="16.5" x14ac:dyDescent="0.3">
      <c r="A242" s="104" t="s">
        <v>319</v>
      </c>
      <c r="B242" s="105">
        <v>0</v>
      </c>
      <c r="C242" s="106"/>
      <c r="D242" s="106">
        <f t="shared" si="39"/>
        <v>0</v>
      </c>
      <c r="E242" s="107">
        <f t="shared" si="36"/>
        <v>0</v>
      </c>
      <c r="F242" s="105">
        <v>0</v>
      </c>
      <c r="G242" s="106"/>
      <c r="H242" s="106">
        <f t="shared" si="40"/>
        <v>0</v>
      </c>
      <c r="I242" s="107" t="str">
        <f t="shared" si="37"/>
        <v/>
      </c>
      <c r="J242" s="105">
        <v>1</v>
      </c>
      <c r="K242" s="106"/>
      <c r="L242" s="106">
        <f t="shared" si="41"/>
        <v>1</v>
      </c>
      <c r="M242" s="107">
        <f t="shared" si="42"/>
        <v>1.772517198823006E-8</v>
      </c>
      <c r="N242" s="106">
        <v>0</v>
      </c>
      <c r="O242" s="106"/>
      <c r="P242" s="106">
        <f t="shared" si="43"/>
        <v>0</v>
      </c>
      <c r="Q242" s="108" t="str">
        <f t="shared" si="38"/>
        <v/>
      </c>
    </row>
    <row r="243" spans="1:17" ht="16.5" x14ac:dyDescent="0.3">
      <c r="A243" s="104" t="s">
        <v>307</v>
      </c>
      <c r="B243" s="105">
        <v>0</v>
      </c>
      <c r="C243" s="106"/>
      <c r="D243" s="106">
        <f t="shared" si="39"/>
        <v>0</v>
      </c>
      <c r="E243" s="107">
        <f t="shared" si="36"/>
        <v>0</v>
      </c>
      <c r="F243" s="105">
        <v>0</v>
      </c>
      <c r="G243" s="106"/>
      <c r="H243" s="106">
        <f t="shared" si="40"/>
        <v>0</v>
      </c>
      <c r="I243" s="107" t="str">
        <f t="shared" si="37"/>
        <v/>
      </c>
      <c r="J243" s="105">
        <v>4</v>
      </c>
      <c r="K243" s="106"/>
      <c r="L243" s="106">
        <f t="shared" si="41"/>
        <v>4</v>
      </c>
      <c r="M243" s="107">
        <f t="shared" si="42"/>
        <v>7.0900687952920242E-8</v>
      </c>
      <c r="N243" s="106">
        <v>0</v>
      </c>
      <c r="O243" s="106"/>
      <c r="P243" s="106">
        <f t="shared" si="43"/>
        <v>0</v>
      </c>
      <c r="Q243" s="108" t="str">
        <f t="shared" si="38"/>
        <v/>
      </c>
    </row>
    <row r="244" spans="1:17" ht="16.5" x14ac:dyDescent="0.3">
      <c r="A244" s="104" t="s">
        <v>287</v>
      </c>
      <c r="B244" s="105">
        <v>0</v>
      </c>
      <c r="C244" s="106"/>
      <c r="D244" s="106">
        <f t="shared" si="39"/>
        <v>0</v>
      </c>
      <c r="E244" s="107">
        <f t="shared" si="36"/>
        <v>0</v>
      </c>
      <c r="F244" s="105">
        <v>0</v>
      </c>
      <c r="G244" s="106"/>
      <c r="H244" s="106">
        <f t="shared" si="40"/>
        <v>0</v>
      </c>
      <c r="I244" s="107" t="str">
        <f t="shared" si="37"/>
        <v/>
      </c>
      <c r="J244" s="105">
        <v>13</v>
      </c>
      <c r="K244" s="106"/>
      <c r="L244" s="106">
        <f t="shared" si="41"/>
        <v>13</v>
      </c>
      <c r="M244" s="107">
        <f t="shared" si="42"/>
        <v>2.3042723584699079E-7</v>
      </c>
      <c r="N244" s="106">
        <v>7</v>
      </c>
      <c r="O244" s="106"/>
      <c r="P244" s="106">
        <f t="shared" si="43"/>
        <v>7</v>
      </c>
      <c r="Q244" s="108">
        <f t="shared" si="38"/>
        <v>0.85714285714285721</v>
      </c>
    </row>
    <row r="245" spans="1:17" ht="16.5" x14ac:dyDescent="0.3">
      <c r="A245" s="104" t="s">
        <v>248</v>
      </c>
      <c r="B245" s="105">
        <v>0</v>
      </c>
      <c r="C245" s="106"/>
      <c r="D245" s="106">
        <f t="shared" si="39"/>
        <v>0</v>
      </c>
      <c r="E245" s="107">
        <f t="shared" si="36"/>
        <v>0</v>
      </c>
      <c r="F245" s="105">
        <v>0</v>
      </c>
      <c r="G245" s="106"/>
      <c r="H245" s="106">
        <f t="shared" si="40"/>
        <v>0</v>
      </c>
      <c r="I245" s="107" t="str">
        <f t="shared" si="37"/>
        <v/>
      </c>
      <c r="J245" s="105">
        <v>4</v>
      </c>
      <c r="K245" s="106"/>
      <c r="L245" s="106">
        <f t="shared" si="41"/>
        <v>4</v>
      </c>
      <c r="M245" s="107">
        <f t="shared" si="42"/>
        <v>7.0900687952920242E-8</v>
      </c>
      <c r="N245" s="106">
        <v>0</v>
      </c>
      <c r="O245" s="106"/>
      <c r="P245" s="106">
        <f t="shared" si="43"/>
        <v>0</v>
      </c>
      <c r="Q245" s="108" t="str">
        <f t="shared" si="38"/>
        <v/>
      </c>
    </row>
    <row r="246" spans="1:17" ht="16.5" x14ac:dyDescent="0.3">
      <c r="A246" s="104" t="s">
        <v>345</v>
      </c>
      <c r="B246" s="105">
        <v>0</v>
      </c>
      <c r="C246" s="106"/>
      <c r="D246" s="106">
        <f t="shared" si="39"/>
        <v>0</v>
      </c>
      <c r="E246" s="107">
        <f t="shared" si="36"/>
        <v>0</v>
      </c>
      <c r="F246" s="105">
        <v>0</v>
      </c>
      <c r="G246" s="106"/>
      <c r="H246" s="106">
        <f t="shared" si="40"/>
        <v>0</v>
      </c>
      <c r="I246" s="107" t="str">
        <f t="shared" si="37"/>
        <v/>
      </c>
      <c r="J246" s="105">
        <v>0</v>
      </c>
      <c r="K246" s="106"/>
      <c r="L246" s="106">
        <f t="shared" si="41"/>
        <v>0</v>
      </c>
      <c r="M246" s="107">
        <f t="shared" si="42"/>
        <v>0</v>
      </c>
      <c r="N246" s="106">
        <v>6</v>
      </c>
      <c r="O246" s="106"/>
      <c r="P246" s="106">
        <f t="shared" si="43"/>
        <v>6</v>
      </c>
      <c r="Q246" s="108">
        <f t="shared" si="38"/>
        <v>-1</v>
      </c>
    </row>
    <row r="247" spans="1:17" ht="16.5" x14ac:dyDescent="0.3">
      <c r="A247" s="104" t="s">
        <v>343</v>
      </c>
      <c r="B247" s="105">
        <v>0</v>
      </c>
      <c r="C247" s="106"/>
      <c r="D247" s="106">
        <f t="shared" si="39"/>
        <v>0</v>
      </c>
      <c r="E247" s="107">
        <f t="shared" si="36"/>
        <v>0</v>
      </c>
      <c r="F247" s="105">
        <v>0</v>
      </c>
      <c r="G247" s="106"/>
      <c r="H247" s="106">
        <f t="shared" si="40"/>
        <v>0</v>
      </c>
      <c r="I247" s="107" t="str">
        <f t="shared" si="37"/>
        <v/>
      </c>
      <c r="J247" s="105">
        <v>0</v>
      </c>
      <c r="K247" s="106"/>
      <c r="L247" s="106">
        <f t="shared" si="41"/>
        <v>0</v>
      </c>
      <c r="M247" s="107">
        <f t="shared" si="42"/>
        <v>0</v>
      </c>
      <c r="N247" s="106">
        <v>12</v>
      </c>
      <c r="O247" s="106"/>
      <c r="P247" s="106">
        <f t="shared" si="43"/>
        <v>12</v>
      </c>
      <c r="Q247" s="108">
        <f t="shared" si="38"/>
        <v>-1</v>
      </c>
    </row>
    <row r="248" spans="1:17" ht="16.5" x14ac:dyDescent="0.3">
      <c r="A248" s="104" t="s">
        <v>277</v>
      </c>
      <c r="B248" s="105">
        <v>0</v>
      </c>
      <c r="C248" s="106"/>
      <c r="D248" s="106">
        <f t="shared" si="39"/>
        <v>0</v>
      </c>
      <c r="E248" s="107">
        <f t="shared" si="36"/>
        <v>0</v>
      </c>
      <c r="F248" s="105">
        <v>0</v>
      </c>
      <c r="G248" s="106"/>
      <c r="H248" s="106">
        <f t="shared" si="40"/>
        <v>0</v>
      </c>
      <c r="I248" s="107" t="str">
        <f t="shared" si="37"/>
        <v/>
      </c>
      <c r="J248" s="105">
        <v>43</v>
      </c>
      <c r="K248" s="106"/>
      <c r="L248" s="106">
        <f t="shared" si="41"/>
        <v>43</v>
      </c>
      <c r="M248" s="107">
        <f t="shared" si="42"/>
        <v>7.621823954938926E-7</v>
      </c>
      <c r="N248" s="106">
        <v>0</v>
      </c>
      <c r="O248" s="106"/>
      <c r="P248" s="106">
        <f t="shared" si="43"/>
        <v>0</v>
      </c>
      <c r="Q248" s="108" t="str">
        <f t="shared" si="38"/>
        <v/>
      </c>
    </row>
    <row r="249" spans="1:17" ht="16.5" x14ac:dyDescent="0.3">
      <c r="A249" s="104" t="s">
        <v>269</v>
      </c>
      <c r="B249" s="105">
        <v>0</v>
      </c>
      <c r="C249" s="106"/>
      <c r="D249" s="106">
        <f t="shared" si="39"/>
        <v>0</v>
      </c>
      <c r="E249" s="107">
        <f t="shared" si="36"/>
        <v>0</v>
      </c>
      <c r="F249" s="105">
        <v>0</v>
      </c>
      <c r="G249" s="106"/>
      <c r="H249" s="106">
        <f t="shared" si="40"/>
        <v>0</v>
      </c>
      <c r="I249" s="107" t="str">
        <f t="shared" si="37"/>
        <v/>
      </c>
      <c r="J249" s="105">
        <v>0</v>
      </c>
      <c r="K249" s="106"/>
      <c r="L249" s="106">
        <f t="shared" si="41"/>
        <v>0</v>
      </c>
      <c r="M249" s="107">
        <f t="shared" si="42"/>
        <v>0</v>
      </c>
      <c r="N249" s="106">
        <v>4</v>
      </c>
      <c r="O249" s="106"/>
      <c r="P249" s="106">
        <f t="shared" si="43"/>
        <v>4</v>
      </c>
      <c r="Q249" s="108">
        <f t="shared" si="38"/>
        <v>-1</v>
      </c>
    </row>
    <row r="250" spans="1:17" ht="16.5" x14ac:dyDescent="0.3">
      <c r="A250" s="104" t="s">
        <v>270</v>
      </c>
      <c r="B250" s="105">
        <v>0</v>
      </c>
      <c r="C250" s="106"/>
      <c r="D250" s="106">
        <f t="shared" si="39"/>
        <v>0</v>
      </c>
      <c r="E250" s="107">
        <f t="shared" si="36"/>
        <v>0</v>
      </c>
      <c r="F250" s="105">
        <v>0</v>
      </c>
      <c r="G250" s="106"/>
      <c r="H250" s="106">
        <f t="shared" si="40"/>
        <v>0</v>
      </c>
      <c r="I250" s="107" t="str">
        <f t="shared" si="37"/>
        <v/>
      </c>
      <c r="J250" s="105">
        <v>0</v>
      </c>
      <c r="K250" s="106"/>
      <c r="L250" s="106">
        <f t="shared" si="41"/>
        <v>0</v>
      </c>
      <c r="M250" s="107">
        <f t="shared" si="42"/>
        <v>0</v>
      </c>
      <c r="N250" s="106">
        <v>4</v>
      </c>
      <c r="O250" s="106"/>
      <c r="P250" s="106">
        <f t="shared" si="43"/>
        <v>4</v>
      </c>
      <c r="Q250" s="108">
        <f t="shared" si="38"/>
        <v>-1</v>
      </c>
    </row>
    <row r="251" spans="1:17" ht="16.5" x14ac:dyDescent="0.3">
      <c r="A251" s="104" t="s">
        <v>207</v>
      </c>
      <c r="B251" s="105">
        <v>0</v>
      </c>
      <c r="C251" s="106"/>
      <c r="D251" s="106">
        <f t="shared" si="39"/>
        <v>0</v>
      </c>
      <c r="E251" s="107">
        <f t="shared" si="36"/>
        <v>0</v>
      </c>
      <c r="F251" s="105">
        <v>0</v>
      </c>
      <c r="G251" s="106"/>
      <c r="H251" s="106">
        <f t="shared" si="40"/>
        <v>0</v>
      </c>
      <c r="I251" s="107" t="str">
        <f t="shared" si="37"/>
        <v/>
      </c>
      <c r="J251" s="105">
        <v>3788</v>
      </c>
      <c r="K251" s="106"/>
      <c r="L251" s="106">
        <f t="shared" si="41"/>
        <v>3788</v>
      </c>
      <c r="M251" s="107">
        <f t="shared" si="42"/>
        <v>6.7142951491415472E-5</v>
      </c>
      <c r="N251" s="106">
        <v>7402</v>
      </c>
      <c r="O251" s="106"/>
      <c r="P251" s="106">
        <f t="shared" si="43"/>
        <v>7402</v>
      </c>
      <c r="Q251" s="108">
        <f t="shared" si="38"/>
        <v>-0.48824641988651718</v>
      </c>
    </row>
    <row r="252" spans="1:17" ht="16.5" x14ac:dyDescent="0.3">
      <c r="A252" s="104" t="s">
        <v>337</v>
      </c>
      <c r="B252" s="105">
        <v>0</v>
      </c>
      <c r="C252" s="106"/>
      <c r="D252" s="106">
        <f t="shared" si="39"/>
        <v>0</v>
      </c>
      <c r="E252" s="107">
        <f t="shared" si="36"/>
        <v>0</v>
      </c>
      <c r="F252" s="105">
        <v>0</v>
      </c>
      <c r="G252" s="106"/>
      <c r="H252" s="106">
        <f t="shared" si="40"/>
        <v>0</v>
      </c>
      <c r="I252" s="107" t="str">
        <f t="shared" si="37"/>
        <v/>
      </c>
      <c r="J252" s="105">
        <v>0</v>
      </c>
      <c r="K252" s="106"/>
      <c r="L252" s="106">
        <f t="shared" si="41"/>
        <v>0</v>
      </c>
      <c r="M252" s="107">
        <f t="shared" si="42"/>
        <v>0</v>
      </c>
      <c r="N252" s="106">
        <v>11</v>
      </c>
      <c r="O252" s="106"/>
      <c r="P252" s="106">
        <f t="shared" si="43"/>
        <v>11</v>
      </c>
      <c r="Q252" s="108">
        <f t="shared" si="38"/>
        <v>-1</v>
      </c>
    </row>
    <row r="253" spans="1:17" ht="16.5" x14ac:dyDescent="0.3">
      <c r="A253" s="104" t="s">
        <v>265</v>
      </c>
      <c r="B253" s="105">
        <v>0</v>
      </c>
      <c r="C253" s="106"/>
      <c r="D253" s="106">
        <f t="shared" si="39"/>
        <v>0</v>
      </c>
      <c r="E253" s="107">
        <f t="shared" si="36"/>
        <v>0</v>
      </c>
      <c r="F253" s="105">
        <v>0</v>
      </c>
      <c r="G253" s="106"/>
      <c r="H253" s="106">
        <f t="shared" si="40"/>
        <v>0</v>
      </c>
      <c r="I253" s="107" t="str">
        <f t="shared" si="37"/>
        <v/>
      </c>
      <c r="J253" s="105">
        <v>24</v>
      </c>
      <c r="K253" s="106"/>
      <c r="L253" s="106">
        <f t="shared" si="41"/>
        <v>24</v>
      </c>
      <c r="M253" s="107">
        <f t="shared" si="42"/>
        <v>4.2540412771752142E-7</v>
      </c>
      <c r="N253" s="106">
        <v>13</v>
      </c>
      <c r="O253" s="106"/>
      <c r="P253" s="106">
        <f t="shared" si="43"/>
        <v>13</v>
      </c>
      <c r="Q253" s="108">
        <f t="shared" si="38"/>
        <v>0.84615384615384626</v>
      </c>
    </row>
    <row r="254" spans="1:17" ht="16.5" x14ac:dyDescent="0.3">
      <c r="A254" s="104" t="s">
        <v>355</v>
      </c>
      <c r="B254" s="105">
        <v>0</v>
      </c>
      <c r="C254" s="106"/>
      <c r="D254" s="106">
        <f t="shared" si="39"/>
        <v>0</v>
      </c>
      <c r="E254" s="107">
        <f t="shared" si="36"/>
        <v>0</v>
      </c>
      <c r="F254" s="105">
        <v>0</v>
      </c>
      <c r="G254" s="106"/>
      <c r="H254" s="106">
        <f t="shared" si="40"/>
        <v>0</v>
      </c>
      <c r="I254" s="107" t="str">
        <f t="shared" si="37"/>
        <v/>
      </c>
      <c r="J254" s="105">
        <v>0</v>
      </c>
      <c r="K254" s="106"/>
      <c r="L254" s="106">
        <f t="shared" si="41"/>
        <v>0</v>
      </c>
      <c r="M254" s="107">
        <f t="shared" si="42"/>
        <v>0</v>
      </c>
      <c r="N254" s="106">
        <v>4</v>
      </c>
      <c r="O254" s="106"/>
      <c r="P254" s="106">
        <f t="shared" si="43"/>
        <v>4</v>
      </c>
      <c r="Q254" s="108">
        <f t="shared" si="38"/>
        <v>-1</v>
      </c>
    </row>
    <row r="255" spans="1:17" ht="16.5" x14ac:dyDescent="0.3">
      <c r="A255" s="104" t="s">
        <v>294</v>
      </c>
      <c r="B255" s="105">
        <v>0</v>
      </c>
      <c r="C255" s="106"/>
      <c r="D255" s="106">
        <f t="shared" si="39"/>
        <v>0</v>
      </c>
      <c r="E255" s="107">
        <f t="shared" si="36"/>
        <v>0</v>
      </c>
      <c r="F255" s="105">
        <v>0</v>
      </c>
      <c r="G255" s="106"/>
      <c r="H255" s="106">
        <f t="shared" si="40"/>
        <v>0</v>
      </c>
      <c r="I255" s="107" t="str">
        <f t="shared" si="37"/>
        <v/>
      </c>
      <c r="J255" s="105">
        <v>10</v>
      </c>
      <c r="K255" s="106"/>
      <c r="L255" s="106">
        <f t="shared" si="41"/>
        <v>10</v>
      </c>
      <c r="M255" s="107">
        <f t="shared" si="42"/>
        <v>1.7725171988230061E-7</v>
      </c>
      <c r="N255" s="106">
        <v>0</v>
      </c>
      <c r="O255" s="106"/>
      <c r="P255" s="106">
        <f t="shared" si="43"/>
        <v>0</v>
      </c>
      <c r="Q255" s="108" t="str">
        <f t="shared" si="38"/>
        <v/>
      </c>
    </row>
    <row r="256" spans="1:17" ht="16.5" x14ac:dyDescent="0.3">
      <c r="A256" s="104" t="s">
        <v>236</v>
      </c>
      <c r="B256" s="105">
        <v>0</v>
      </c>
      <c r="C256" s="106"/>
      <c r="D256" s="106">
        <f t="shared" si="39"/>
        <v>0</v>
      </c>
      <c r="E256" s="107">
        <f t="shared" si="36"/>
        <v>0</v>
      </c>
      <c r="F256" s="105">
        <v>0</v>
      </c>
      <c r="G256" s="106"/>
      <c r="H256" s="106">
        <f t="shared" si="40"/>
        <v>0</v>
      </c>
      <c r="I256" s="107" t="str">
        <f t="shared" si="37"/>
        <v/>
      </c>
      <c r="J256" s="105">
        <v>70</v>
      </c>
      <c r="K256" s="106"/>
      <c r="L256" s="106">
        <f t="shared" si="41"/>
        <v>70</v>
      </c>
      <c r="M256" s="107">
        <f t="shared" si="42"/>
        <v>1.2407620391761042E-6</v>
      </c>
      <c r="N256" s="106">
        <v>15</v>
      </c>
      <c r="O256" s="106"/>
      <c r="P256" s="106">
        <f t="shared" si="43"/>
        <v>15</v>
      </c>
      <c r="Q256" s="108">
        <f t="shared" si="38"/>
        <v>3.666666666666667</v>
      </c>
    </row>
    <row r="257" spans="1:17" ht="16.5" x14ac:dyDescent="0.3">
      <c r="A257" s="104" t="s">
        <v>364</v>
      </c>
      <c r="B257" s="105">
        <v>0</v>
      </c>
      <c r="C257" s="106"/>
      <c r="D257" s="106">
        <f t="shared" si="39"/>
        <v>0</v>
      </c>
      <c r="E257" s="107">
        <f t="shared" si="36"/>
        <v>0</v>
      </c>
      <c r="F257" s="105">
        <v>0</v>
      </c>
      <c r="G257" s="106"/>
      <c r="H257" s="106">
        <f t="shared" si="40"/>
        <v>0</v>
      </c>
      <c r="I257" s="107" t="str">
        <f t="shared" si="37"/>
        <v/>
      </c>
      <c r="J257" s="105">
        <v>0</v>
      </c>
      <c r="K257" s="106"/>
      <c r="L257" s="106">
        <f t="shared" si="41"/>
        <v>0</v>
      </c>
      <c r="M257" s="107">
        <f t="shared" si="42"/>
        <v>0</v>
      </c>
      <c r="N257" s="106">
        <v>0</v>
      </c>
      <c r="O257" s="106"/>
      <c r="P257" s="106">
        <f t="shared" si="43"/>
        <v>0</v>
      </c>
      <c r="Q257" s="108" t="str">
        <f t="shared" si="38"/>
        <v/>
      </c>
    </row>
    <row r="258" spans="1:17" ht="16.5" x14ac:dyDescent="0.3">
      <c r="A258" s="104" t="s">
        <v>261</v>
      </c>
      <c r="B258" s="105">
        <v>0</v>
      </c>
      <c r="C258" s="106"/>
      <c r="D258" s="106">
        <f t="shared" si="39"/>
        <v>0</v>
      </c>
      <c r="E258" s="107">
        <f t="shared" si="36"/>
        <v>0</v>
      </c>
      <c r="F258" s="105">
        <v>0</v>
      </c>
      <c r="G258" s="106"/>
      <c r="H258" s="106">
        <f t="shared" si="40"/>
        <v>0</v>
      </c>
      <c r="I258" s="107" t="str">
        <f t="shared" si="37"/>
        <v/>
      </c>
      <c r="J258" s="105">
        <v>0</v>
      </c>
      <c r="K258" s="106"/>
      <c r="L258" s="106">
        <f t="shared" si="41"/>
        <v>0</v>
      </c>
      <c r="M258" s="107">
        <f t="shared" si="42"/>
        <v>0</v>
      </c>
      <c r="N258" s="106">
        <v>10</v>
      </c>
      <c r="O258" s="106"/>
      <c r="P258" s="106">
        <f t="shared" si="43"/>
        <v>10</v>
      </c>
      <c r="Q258" s="108">
        <f t="shared" si="38"/>
        <v>-1</v>
      </c>
    </row>
    <row r="259" spans="1:17" ht="16.5" x14ac:dyDescent="0.3">
      <c r="A259" s="104" t="s">
        <v>302</v>
      </c>
      <c r="B259" s="105">
        <v>0</v>
      </c>
      <c r="C259" s="106"/>
      <c r="D259" s="106">
        <f t="shared" si="39"/>
        <v>0</v>
      </c>
      <c r="E259" s="107">
        <f t="shared" si="36"/>
        <v>0</v>
      </c>
      <c r="F259" s="105">
        <v>0</v>
      </c>
      <c r="G259" s="106"/>
      <c r="H259" s="106">
        <f t="shared" si="40"/>
        <v>0</v>
      </c>
      <c r="I259" s="107" t="str">
        <f t="shared" si="37"/>
        <v/>
      </c>
      <c r="J259" s="105">
        <v>6</v>
      </c>
      <c r="K259" s="106"/>
      <c r="L259" s="106">
        <f t="shared" si="41"/>
        <v>6</v>
      </c>
      <c r="M259" s="107">
        <f t="shared" si="42"/>
        <v>1.0635103192938036E-7</v>
      </c>
      <c r="N259" s="106">
        <v>0</v>
      </c>
      <c r="O259" s="106"/>
      <c r="P259" s="106">
        <f t="shared" si="43"/>
        <v>0</v>
      </c>
      <c r="Q259" s="108" t="str">
        <f t="shared" si="38"/>
        <v/>
      </c>
    </row>
    <row r="260" spans="1:17" ht="16.5" x14ac:dyDescent="0.3">
      <c r="A260" s="104" t="s">
        <v>314</v>
      </c>
      <c r="B260" s="105">
        <v>0</v>
      </c>
      <c r="C260" s="106"/>
      <c r="D260" s="106">
        <f t="shared" si="39"/>
        <v>0</v>
      </c>
      <c r="E260" s="107">
        <f t="shared" si="36"/>
        <v>0</v>
      </c>
      <c r="F260" s="105">
        <v>0</v>
      </c>
      <c r="G260" s="106"/>
      <c r="H260" s="106">
        <f t="shared" si="40"/>
        <v>0</v>
      </c>
      <c r="I260" s="107" t="str">
        <f t="shared" si="37"/>
        <v/>
      </c>
      <c r="J260" s="105">
        <v>2</v>
      </c>
      <c r="K260" s="106"/>
      <c r="L260" s="106">
        <f t="shared" si="41"/>
        <v>2</v>
      </c>
      <c r="M260" s="107">
        <f t="shared" si="42"/>
        <v>3.5450343976460121E-8</v>
      </c>
      <c r="N260" s="106">
        <v>8</v>
      </c>
      <c r="O260" s="106"/>
      <c r="P260" s="106">
        <f t="shared" si="43"/>
        <v>8</v>
      </c>
      <c r="Q260" s="108">
        <f t="shared" si="38"/>
        <v>-0.75</v>
      </c>
    </row>
    <row r="261" spans="1:17" ht="16.5" x14ac:dyDescent="0.3">
      <c r="A261" s="104" t="s">
        <v>249</v>
      </c>
      <c r="B261" s="105">
        <v>0</v>
      </c>
      <c r="C261" s="106"/>
      <c r="D261" s="106">
        <f t="shared" si="39"/>
        <v>0</v>
      </c>
      <c r="E261" s="107">
        <f t="shared" ref="E261:E324" si="44">D261/$D$7</f>
        <v>0</v>
      </c>
      <c r="F261" s="105">
        <v>0</v>
      </c>
      <c r="G261" s="106"/>
      <c r="H261" s="106">
        <f t="shared" si="40"/>
        <v>0</v>
      </c>
      <c r="I261" s="107" t="str">
        <f t="shared" si="37"/>
        <v/>
      </c>
      <c r="J261" s="105">
        <v>7</v>
      </c>
      <c r="K261" s="106"/>
      <c r="L261" s="106">
        <f t="shared" si="41"/>
        <v>7</v>
      </c>
      <c r="M261" s="107">
        <f t="shared" si="42"/>
        <v>1.2407620391761043E-7</v>
      </c>
      <c r="N261" s="106">
        <v>20</v>
      </c>
      <c r="O261" s="106"/>
      <c r="P261" s="106">
        <f t="shared" si="43"/>
        <v>20</v>
      </c>
      <c r="Q261" s="108">
        <f t="shared" si="38"/>
        <v>-0.65</v>
      </c>
    </row>
    <row r="262" spans="1:17" ht="16.5" x14ac:dyDescent="0.3">
      <c r="A262" s="104" t="s">
        <v>350</v>
      </c>
      <c r="B262" s="105">
        <v>0</v>
      </c>
      <c r="C262" s="106"/>
      <c r="D262" s="106">
        <f t="shared" si="39"/>
        <v>0</v>
      </c>
      <c r="E262" s="107">
        <f t="shared" si="44"/>
        <v>0</v>
      </c>
      <c r="F262" s="105">
        <v>0</v>
      </c>
      <c r="G262" s="106"/>
      <c r="H262" s="106">
        <f t="shared" si="40"/>
        <v>0</v>
      </c>
      <c r="I262" s="107" t="str">
        <f t="shared" si="37"/>
        <v/>
      </c>
      <c r="J262" s="105">
        <v>0</v>
      </c>
      <c r="K262" s="106"/>
      <c r="L262" s="106">
        <f t="shared" si="41"/>
        <v>0</v>
      </c>
      <c r="M262" s="107">
        <f t="shared" si="42"/>
        <v>0</v>
      </c>
      <c r="N262" s="106">
        <v>4</v>
      </c>
      <c r="O262" s="106"/>
      <c r="P262" s="106">
        <f t="shared" si="43"/>
        <v>4</v>
      </c>
      <c r="Q262" s="108">
        <f t="shared" si="38"/>
        <v>-1</v>
      </c>
    </row>
    <row r="263" spans="1:17" ht="16.5" x14ac:dyDescent="0.3">
      <c r="A263" s="104" t="s">
        <v>347</v>
      </c>
      <c r="B263" s="105">
        <v>0</v>
      </c>
      <c r="C263" s="106"/>
      <c r="D263" s="106">
        <f t="shared" si="39"/>
        <v>0</v>
      </c>
      <c r="E263" s="107">
        <f t="shared" si="44"/>
        <v>0</v>
      </c>
      <c r="F263" s="105">
        <v>0</v>
      </c>
      <c r="G263" s="106"/>
      <c r="H263" s="106">
        <f t="shared" si="40"/>
        <v>0</v>
      </c>
      <c r="I263" s="107" t="str">
        <f t="shared" si="37"/>
        <v/>
      </c>
      <c r="J263" s="105">
        <v>0</v>
      </c>
      <c r="K263" s="106"/>
      <c r="L263" s="106">
        <f t="shared" si="41"/>
        <v>0</v>
      </c>
      <c r="M263" s="107">
        <f t="shared" si="42"/>
        <v>0</v>
      </c>
      <c r="N263" s="106">
        <v>5</v>
      </c>
      <c r="O263" s="106"/>
      <c r="P263" s="106">
        <f t="shared" si="43"/>
        <v>5</v>
      </c>
      <c r="Q263" s="108">
        <f t="shared" si="38"/>
        <v>-1</v>
      </c>
    </row>
    <row r="264" spans="1:17" ht="16.5" x14ac:dyDescent="0.3">
      <c r="A264" s="104" t="s">
        <v>284</v>
      </c>
      <c r="B264" s="105">
        <v>0</v>
      </c>
      <c r="C264" s="106"/>
      <c r="D264" s="106">
        <f t="shared" si="39"/>
        <v>0</v>
      </c>
      <c r="E264" s="107">
        <f t="shared" si="44"/>
        <v>0</v>
      </c>
      <c r="F264" s="105">
        <v>0</v>
      </c>
      <c r="G264" s="106"/>
      <c r="H264" s="106">
        <f t="shared" si="40"/>
        <v>0</v>
      </c>
      <c r="I264" s="107" t="str">
        <f t="shared" ref="I264:I327" si="45">IFERROR(D264/H264-1,"")</f>
        <v/>
      </c>
      <c r="J264" s="105">
        <v>15</v>
      </c>
      <c r="K264" s="106"/>
      <c r="L264" s="106">
        <f t="shared" si="41"/>
        <v>15</v>
      </c>
      <c r="M264" s="107">
        <f t="shared" si="42"/>
        <v>2.6587757982345092E-7</v>
      </c>
      <c r="N264" s="106">
        <v>19</v>
      </c>
      <c r="O264" s="106"/>
      <c r="P264" s="106">
        <f t="shared" si="43"/>
        <v>19</v>
      </c>
      <c r="Q264" s="108">
        <f t="shared" ref="Q264:Q327" si="46">IFERROR(L264/P264-1,"")</f>
        <v>-0.21052631578947367</v>
      </c>
    </row>
    <row r="265" spans="1:17" ht="16.5" x14ac:dyDescent="0.3">
      <c r="A265" s="104" t="s">
        <v>315</v>
      </c>
      <c r="B265" s="105">
        <v>0</v>
      </c>
      <c r="C265" s="106"/>
      <c r="D265" s="106">
        <f t="shared" si="39"/>
        <v>0</v>
      </c>
      <c r="E265" s="107">
        <f t="shared" si="44"/>
        <v>0</v>
      </c>
      <c r="F265" s="105">
        <v>0</v>
      </c>
      <c r="G265" s="106"/>
      <c r="H265" s="106">
        <f t="shared" si="40"/>
        <v>0</v>
      </c>
      <c r="I265" s="107" t="str">
        <f t="shared" si="45"/>
        <v/>
      </c>
      <c r="J265" s="105">
        <v>2</v>
      </c>
      <c r="K265" s="106"/>
      <c r="L265" s="106">
        <f t="shared" si="41"/>
        <v>2</v>
      </c>
      <c r="M265" s="107">
        <f t="shared" si="42"/>
        <v>3.5450343976460121E-8</v>
      </c>
      <c r="N265" s="106">
        <v>0</v>
      </c>
      <c r="O265" s="106"/>
      <c r="P265" s="106">
        <f t="shared" si="43"/>
        <v>0</v>
      </c>
      <c r="Q265" s="108" t="str">
        <f t="shared" si="46"/>
        <v/>
      </c>
    </row>
    <row r="266" spans="1:17" ht="16.5" x14ac:dyDescent="0.3">
      <c r="A266" s="104" t="s">
        <v>336</v>
      </c>
      <c r="B266" s="105">
        <v>0</v>
      </c>
      <c r="C266" s="106"/>
      <c r="D266" s="106">
        <f t="shared" si="39"/>
        <v>0</v>
      </c>
      <c r="E266" s="107">
        <f t="shared" si="44"/>
        <v>0</v>
      </c>
      <c r="F266" s="105">
        <v>0</v>
      </c>
      <c r="G266" s="106"/>
      <c r="H266" s="106">
        <f t="shared" si="40"/>
        <v>0</v>
      </c>
      <c r="I266" s="107" t="str">
        <f t="shared" si="45"/>
        <v/>
      </c>
      <c r="J266" s="105">
        <v>0</v>
      </c>
      <c r="K266" s="106"/>
      <c r="L266" s="106">
        <f t="shared" si="41"/>
        <v>0</v>
      </c>
      <c r="M266" s="107">
        <f t="shared" si="42"/>
        <v>0</v>
      </c>
      <c r="N266" s="106">
        <v>14</v>
      </c>
      <c r="O266" s="106"/>
      <c r="P266" s="106">
        <f t="shared" si="43"/>
        <v>14</v>
      </c>
      <c r="Q266" s="108">
        <f t="shared" si="46"/>
        <v>-1</v>
      </c>
    </row>
    <row r="267" spans="1:17" ht="16.5" x14ac:dyDescent="0.3">
      <c r="A267" s="104" t="s">
        <v>227</v>
      </c>
      <c r="B267" s="105">
        <v>0</v>
      </c>
      <c r="C267" s="106"/>
      <c r="D267" s="106">
        <f t="shared" si="39"/>
        <v>0</v>
      </c>
      <c r="E267" s="107">
        <f t="shared" si="44"/>
        <v>0</v>
      </c>
      <c r="F267" s="105">
        <v>0</v>
      </c>
      <c r="G267" s="106"/>
      <c r="H267" s="106">
        <f t="shared" si="40"/>
        <v>0</v>
      </c>
      <c r="I267" s="107" t="str">
        <f t="shared" si="45"/>
        <v/>
      </c>
      <c r="J267" s="105">
        <v>0</v>
      </c>
      <c r="K267" s="106"/>
      <c r="L267" s="106">
        <f t="shared" si="41"/>
        <v>0</v>
      </c>
      <c r="M267" s="107">
        <f t="shared" si="42"/>
        <v>0</v>
      </c>
      <c r="N267" s="106">
        <v>12</v>
      </c>
      <c r="O267" s="106"/>
      <c r="P267" s="106">
        <f t="shared" si="43"/>
        <v>12</v>
      </c>
      <c r="Q267" s="108">
        <f t="shared" si="46"/>
        <v>-1</v>
      </c>
    </row>
    <row r="268" spans="1:17" ht="16.5" x14ac:dyDescent="0.3">
      <c r="A268" s="104" t="s">
        <v>303</v>
      </c>
      <c r="B268" s="105">
        <v>0</v>
      </c>
      <c r="C268" s="106"/>
      <c r="D268" s="106">
        <f t="shared" si="39"/>
        <v>0</v>
      </c>
      <c r="E268" s="107">
        <f t="shared" si="44"/>
        <v>0</v>
      </c>
      <c r="F268" s="105">
        <v>0</v>
      </c>
      <c r="G268" s="106"/>
      <c r="H268" s="106">
        <f t="shared" si="40"/>
        <v>0</v>
      </c>
      <c r="I268" s="107" t="str">
        <f t="shared" si="45"/>
        <v/>
      </c>
      <c r="J268" s="105">
        <v>6</v>
      </c>
      <c r="K268" s="106"/>
      <c r="L268" s="106">
        <f t="shared" si="41"/>
        <v>6</v>
      </c>
      <c r="M268" s="107">
        <f t="shared" si="42"/>
        <v>1.0635103192938036E-7</v>
      </c>
      <c r="N268" s="106">
        <v>0</v>
      </c>
      <c r="O268" s="106"/>
      <c r="P268" s="106">
        <f t="shared" si="43"/>
        <v>0</v>
      </c>
      <c r="Q268" s="108" t="str">
        <f t="shared" si="46"/>
        <v/>
      </c>
    </row>
    <row r="269" spans="1:17" ht="16.5" x14ac:dyDescent="0.3">
      <c r="A269" s="104" t="s">
        <v>256</v>
      </c>
      <c r="B269" s="105">
        <v>0</v>
      </c>
      <c r="C269" s="106"/>
      <c r="D269" s="106">
        <f t="shared" si="39"/>
        <v>0</v>
      </c>
      <c r="E269" s="107">
        <f t="shared" si="44"/>
        <v>0</v>
      </c>
      <c r="F269" s="105">
        <v>0</v>
      </c>
      <c r="G269" s="106"/>
      <c r="H269" s="106">
        <f t="shared" si="40"/>
        <v>0</v>
      </c>
      <c r="I269" s="107" t="str">
        <f t="shared" si="45"/>
        <v/>
      </c>
      <c r="J269" s="105">
        <v>0</v>
      </c>
      <c r="K269" s="106"/>
      <c r="L269" s="106">
        <f t="shared" si="41"/>
        <v>0</v>
      </c>
      <c r="M269" s="107">
        <f t="shared" si="42"/>
        <v>0</v>
      </c>
      <c r="N269" s="106">
        <v>62</v>
      </c>
      <c r="O269" s="106"/>
      <c r="P269" s="106">
        <f t="shared" si="43"/>
        <v>62</v>
      </c>
      <c r="Q269" s="108">
        <f t="shared" si="46"/>
        <v>-1</v>
      </c>
    </row>
    <row r="270" spans="1:17" ht="16.5" x14ac:dyDescent="0.3">
      <c r="A270" s="104" t="s">
        <v>333</v>
      </c>
      <c r="B270" s="105">
        <v>0</v>
      </c>
      <c r="C270" s="106"/>
      <c r="D270" s="106">
        <f t="shared" si="39"/>
        <v>0</v>
      </c>
      <c r="E270" s="107">
        <f t="shared" si="44"/>
        <v>0</v>
      </c>
      <c r="F270" s="105">
        <v>0</v>
      </c>
      <c r="G270" s="106"/>
      <c r="H270" s="106">
        <f t="shared" si="40"/>
        <v>0</v>
      </c>
      <c r="I270" s="107" t="str">
        <f t="shared" si="45"/>
        <v/>
      </c>
      <c r="J270" s="105">
        <v>0</v>
      </c>
      <c r="K270" s="106"/>
      <c r="L270" s="106">
        <f t="shared" si="41"/>
        <v>0</v>
      </c>
      <c r="M270" s="107">
        <f t="shared" si="42"/>
        <v>0</v>
      </c>
      <c r="N270" s="106">
        <v>13</v>
      </c>
      <c r="O270" s="106"/>
      <c r="P270" s="106">
        <f t="shared" si="43"/>
        <v>13</v>
      </c>
      <c r="Q270" s="108">
        <f t="shared" si="46"/>
        <v>-1</v>
      </c>
    </row>
    <row r="271" spans="1:17" ht="16.5" x14ac:dyDescent="0.3">
      <c r="A271" s="104" t="s">
        <v>331</v>
      </c>
      <c r="B271" s="105">
        <v>0</v>
      </c>
      <c r="C271" s="106"/>
      <c r="D271" s="106">
        <f t="shared" si="39"/>
        <v>0</v>
      </c>
      <c r="E271" s="107">
        <f t="shared" si="44"/>
        <v>0</v>
      </c>
      <c r="F271" s="105">
        <v>0</v>
      </c>
      <c r="G271" s="106"/>
      <c r="H271" s="106">
        <f t="shared" si="40"/>
        <v>0</v>
      </c>
      <c r="I271" s="107" t="str">
        <f t="shared" si="45"/>
        <v/>
      </c>
      <c r="J271" s="105">
        <v>0</v>
      </c>
      <c r="K271" s="106"/>
      <c r="L271" s="106">
        <f t="shared" si="41"/>
        <v>0</v>
      </c>
      <c r="M271" s="107">
        <f t="shared" si="42"/>
        <v>0</v>
      </c>
      <c r="N271" s="106">
        <v>16</v>
      </c>
      <c r="O271" s="106"/>
      <c r="P271" s="106">
        <f t="shared" si="43"/>
        <v>16</v>
      </c>
      <c r="Q271" s="108">
        <f t="shared" si="46"/>
        <v>-1</v>
      </c>
    </row>
    <row r="272" spans="1:17" ht="16.5" x14ac:dyDescent="0.3">
      <c r="A272" s="104" t="s">
        <v>272</v>
      </c>
      <c r="B272" s="105">
        <v>0</v>
      </c>
      <c r="C272" s="106"/>
      <c r="D272" s="106">
        <f t="shared" si="39"/>
        <v>0</v>
      </c>
      <c r="E272" s="107">
        <f t="shared" si="44"/>
        <v>0</v>
      </c>
      <c r="F272" s="105">
        <v>0</v>
      </c>
      <c r="G272" s="106"/>
      <c r="H272" s="106">
        <f t="shared" si="40"/>
        <v>0</v>
      </c>
      <c r="I272" s="107" t="str">
        <f t="shared" si="45"/>
        <v/>
      </c>
      <c r="J272" s="105">
        <v>0</v>
      </c>
      <c r="K272" s="106"/>
      <c r="L272" s="106">
        <f t="shared" si="41"/>
        <v>0</v>
      </c>
      <c r="M272" s="107">
        <f t="shared" si="42"/>
        <v>0</v>
      </c>
      <c r="N272" s="106">
        <v>2</v>
      </c>
      <c r="O272" s="106"/>
      <c r="P272" s="106">
        <f t="shared" si="43"/>
        <v>2</v>
      </c>
      <c r="Q272" s="108">
        <f t="shared" si="46"/>
        <v>-1</v>
      </c>
    </row>
    <row r="273" spans="1:17" ht="16.5" x14ac:dyDescent="0.3">
      <c r="A273" s="104" t="s">
        <v>279</v>
      </c>
      <c r="B273" s="105">
        <v>0</v>
      </c>
      <c r="C273" s="106"/>
      <c r="D273" s="106">
        <f t="shared" si="39"/>
        <v>0</v>
      </c>
      <c r="E273" s="107">
        <f t="shared" si="44"/>
        <v>0</v>
      </c>
      <c r="F273" s="105">
        <v>0</v>
      </c>
      <c r="G273" s="106"/>
      <c r="H273" s="106">
        <f t="shared" si="40"/>
        <v>0</v>
      </c>
      <c r="I273" s="107" t="str">
        <f t="shared" si="45"/>
        <v/>
      </c>
      <c r="J273" s="105">
        <v>28</v>
      </c>
      <c r="K273" s="106"/>
      <c r="L273" s="106">
        <f t="shared" si="41"/>
        <v>28</v>
      </c>
      <c r="M273" s="107">
        <f t="shared" si="42"/>
        <v>4.9630481567044173E-7</v>
      </c>
      <c r="N273" s="106">
        <v>0</v>
      </c>
      <c r="O273" s="106"/>
      <c r="P273" s="106">
        <f t="shared" si="43"/>
        <v>0</v>
      </c>
      <c r="Q273" s="108" t="str">
        <f t="shared" si="46"/>
        <v/>
      </c>
    </row>
    <row r="274" spans="1:17" ht="16.5" x14ac:dyDescent="0.3">
      <c r="A274" s="104" t="s">
        <v>282</v>
      </c>
      <c r="B274" s="105">
        <v>0</v>
      </c>
      <c r="C274" s="106"/>
      <c r="D274" s="106">
        <f t="shared" si="39"/>
        <v>0</v>
      </c>
      <c r="E274" s="107">
        <f t="shared" si="44"/>
        <v>0</v>
      </c>
      <c r="F274" s="105">
        <v>0</v>
      </c>
      <c r="G274" s="106"/>
      <c r="H274" s="106">
        <f t="shared" si="40"/>
        <v>0</v>
      </c>
      <c r="I274" s="107" t="str">
        <f t="shared" si="45"/>
        <v/>
      </c>
      <c r="J274" s="105">
        <v>20</v>
      </c>
      <c r="K274" s="106"/>
      <c r="L274" s="106">
        <f t="shared" si="41"/>
        <v>20</v>
      </c>
      <c r="M274" s="107">
        <f t="shared" si="42"/>
        <v>3.5450343976460122E-7</v>
      </c>
      <c r="N274" s="106">
        <v>84</v>
      </c>
      <c r="O274" s="106"/>
      <c r="P274" s="106">
        <f t="shared" si="43"/>
        <v>84</v>
      </c>
      <c r="Q274" s="108">
        <f t="shared" si="46"/>
        <v>-0.76190476190476186</v>
      </c>
    </row>
    <row r="275" spans="1:17" ht="16.5" x14ac:dyDescent="0.3">
      <c r="A275" s="104" t="s">
        <v>330</v>
      </c>
      <c r="B275" s="105">
        <v>0</v>
      </c>
      <c r="C275" s="106"/>
      <c r="D275" s="106">
        <f t="shared" si="39"/>
        <v>0</v>
      </c>
      <c r="E275" s="107">
        <f t="shared" si="44"/>
        <v>0</v>
      </c>
      <c r="F275" s="105">
        <v>0</v>
      </c>
      <c r="G275" s="106"/>
      <c r="H275" s="106">
        <f t="shared" si="40"/>
        <v>0</v>
      </c>
      <c r="I275" s="107" t="str">
        <f t="shared" si="45"/>
        <v/>
      </c>
      <c r="J275" s="105">
        <v>0</v>
      </c>
      <c r="K275" s="106"/>
      <c r="L275" s="106">
        <f t="shared" si="41"/>
        <v>0</v>
      </c>
      <c r="M275" s="107">
        <f t="shared" si="42"/>
        <v>0</v>
      </c>
      <c r="N275" s="106">
        <v>16</v>
      </c>
      <c r="O275" s="106"/>
      <c r="P275" s="106">
        <f t="shared" si="43"/>
        <v>16</v>
      </c>
      <c r="Q275" s="108">
        <f t="shared" si="46"/>
        <v>-1</v>
      </c>
    </row>
    <row r="276" spans="1:17" ht="16.5" x14ac:dyDescent="0.3">
      <c r="A276" s="104" t="s">
        <v>229</v>
      </c>
      <c r="B276" s="105">
        <v>0</v>
      </c>
      <c r="C276" s="106"/>
      <c r="D276" s="106">
        <f t="shared" si="39"/>
        <v>0</v>
      </c>
      <c r="E276" s="107">
        <f t="shared" si="44"/>
        <v>0</v>
      </c>
      <c r="F276" s="105">
        <v>0</v>
      </c>
      <c r="G276" s="106"/>
      <c r="H276" s="106">
        <f t="shared" si="40"/>
        <v>0</v>
      </c>
      <c r="I276" s="107" t="str">
        <f t="shared" si="45"/>
        <v/>
      </c>
      <c r="J276" s="105">
        <v>582</v>
      </c>
      <c r="K276" s="106"/>
      <c r="L276" s="106">
        <f t="shared" si="41"/>
        <v>582</v>
      </c>
      <c r="M276" s="107">
        <f t="shared" si="42"/>
        <v>1.0316050097149896E-5</v>
      </c>
      <c r="N276" s="106">
        <v>3048</v>
      </c>
      <c r="O276" s="106"/>
      <c r="P276" s="106">
        <f t="shared" si="43"/>
        <v>3048</v>
      </c>
      <c r="Q276" s="108">
        <f t="shared" si="46"/>
        <v>-0.80905511811023623</v>
      </c>
    </row>
    <row r="277" spans="1:17" ht="16.5" x14ac:dyDescent="0.3">
      <c r="A277" s="104" t="s">
        <v>306</v>
      </c>
      <c r="B277" s="105">
        <v>0</v>
      </c>
      <c r="C277" s="106"/>
      <c r="D277" s="106">
        <f t="shared" si="39"/>
        <v>0</v>
      </c>
      <c r="E277" s="107">
        <f t="shared" si="44"/>
        <v>0</v>
      </c>
      <c r="F277" s="105">
        <v>0</v>
      </c>
      <c r="G277" s="106"/>
      <c r="H277" s="106">
        <f t="shared" si="40"/>
        <v>0</v>
      </c>
      <c r="I277" s="107" t="str">
        <f t="shared" si="45"/>
        <v/>
      </c>
      <c r="J277" s="105">
        <v>4</v>
      </c>
      <c r="K277" s="106"/>
      <c r="L277" s="106">
        <f t="shared" si="41"/>
        <v>4</v>
      </c>
      <c r="M277" s="107">
        <f t="shared" si="42"/>
        <v>7.0900687952920242E-8</v>
      </c>
      <c r="N277" s="106">
        <v>0</v>
      </c>
      <c r="O277" s="106"/>
      <c r="P277" s="106">
        <f t="shared" si="43"/>
        <v>0</v>
      </c>
      <c r="Q277" s="108" t="str">
        <f t="shared" si="46"/>
        <v/>
      </c>
    </row>
    <row r="278" spans="1:17" ht="16.5" x14ac:dyDescent="0.3">
      <c r="A278" s="104" t="s">
        <v>352</v>
      </c>
      <c r="B278" s="105">
        <v>0</v>
      </c>
      <c r="C278" s="106"/>
      <c r="D278" s="106">
        <f t="shared" si="39"/>
        <v>0</v>
      </c>
      <c r="E278" s="107">
        <f t="shared" si="44"/>
        <v>0</v>
      </c>
      <c r="F278" s="105">
        <v>0</v>
      </c>
      <c r="G278" s="106"/>
      <c r="H278" s="106">
        <f t="shared" si="40"/>
        <v>0</v>
      </c>
      <c r="I278" s="107" t="str">
        <f t="shared" si="45"/>
        <v/>
      </c>
      <c r="J278" s="105">
        <v>0</v>
      </c>
      <c r="K278" s="106"/>
      <c r="L278" s="106">
        <f t="shared" si="41"/>
        <v>0</v>
      </c>
      <c r="M278" s="107">
        <f t="shared" si="42"/>
        <v>0</v>
      </c>
      <c r="N278" s="106">
        <v>4</v>
      </c>
      <c r="O278" s="106"/>
      <c r="P278" s="106">
        <f t="shared" si="43"/>
        <v>4</v>
      </c>
      <c r="Q278" s="108">
        <f t="shared" si="46"/>
        <v>-1</v>
      </c>
    </row>
    <row r="279" spans="1:17" ht="16.5" x14ac:dyDescent="0.3">
      <c r="A279" s="104" t="s">
        <v>263</v>
      </c>
      <c r="B279" s="105">
        <v>0</v>
      </c>
      <c r="C279" s="106"/>
      <c r="D279" s="106">
        <f t="shared" si="39"/>
        <v>0</v>
      </c>
      <c r="E279" s="107">
        <f t="shared" si="44"/>
        <v>0</v>
      </c>
      <c r="F279" s="105">
        <v>0</v>
      </c>
      <c r="G279" s="106"/>
      <c r="H279" s="106">
        <f t="shared" si="40"/>
        <v>0</v>
      </c>
      <c r="I279" s="107" t="str">
        <f t="shared" si="45"/>
        <v/>
      </c>
      <c r="J279" s="105">
        <v>3</v>
      </c>
      <c r="K279" s="106"/>
      <c r="L279" s="106">
        <f t="shared" si="41"/>
        <v>3</v>
      </c>
      <c r="M279" s="107">
        <f t="shared" si="42"/>
        <v>5.3175515964690178E-8</v>
      </c>
      <c r="N279" s="106">
        <v>55</v>
      </c>
      <c r="O279" s="106"/>
      <c r="P279" s="106">
        <f t="shared" si="43"/>
        <v>55</v>
      </c>
      <c r="Q279" s="108">
        <f t="shared" si="46"/>
        <v>-0.94545454545454544</v>
      </c>
    </row>
    <row r="280" spans="1:17" ht="16.5" x14ac:dyDescent="0.3">
      <c r="A280" s="104" t="s">
        <v>309</v>
      </c>
      <c r="B280" s="105">
        <v>0</v>
      </c>
      <c r="C280" s="106"/>
      <c r="D280" s="106">
        <f t="shared" si="39"/>
        <v>0</v>
      </c>
      <c r="E280" s="107">
        <f t="shared" si="44"/>
        <v>0</v>
      </c>
      <c r="F280" s="105">
        <v>0</v>
      </c>
      <c r="G280" s="106"/>
      <c r="H280" s="106">
        <f t="shared" si="40"/>
        <v>0</v>
      </c>
      <c r="I280" s="107" t="str">
        <f t="shared" si="45"/>
        <v/>
      </c>
      <c r="J280" s="105">
        <v>4</v>
      </c>
      <c r="K280" s="106"/>
      <c r="L280" s="106">
        <f t="shared" si="41"/>
        <v>4</v>
      </c>
      <c r="M280" s="107">
        <f t="shared" si="42"/>
        <v>7.0900687952920242E-8</v>
      </c>
      <c r="N280" s="106">
        <v>0</v>
      </c>
      <c r="O280" s="106"/>
      <c r="P280" s="106">
        <f t="shared" si="43"/>
        <v>0</v>
      </c>
      <c r="Q280" s="108" t="str">
        <f t="shared" si="46"/>
        <v/>
      </c>
    </row>
    <row r="281" spans="1:17" ht="16.5" x14ac:dyDescent="0.3">
      <c r="A281" s="104" t="s">
        <v>267</v>
      </c>
      <c r="B281" s="105">
        <v>0</v>
      </c>
      <c r="C281" s="106"/>
      <c r="D281" s="106">
        <f t="shared" si="39"/>
        <v>0</v>
      </c>
      <c r="E281" s="107">
        <f t="shared" si="44"/>
        <v>0</v>
      </c>
      <c r="F281" s="105">
        <v>0</v>
      </c>
      <c r="G281" s="106"/>
      <c r="H281" s="106">
        <f t="shared" si="40"/>
        <v>0</v>
      </c>
      <c r="I281" s="107" t="str">
        <f t="shared" si="45"/>
        <v/>
      </c>
      <c r="J281" s="105">
        <v>36</v>
      </c>
      <c r="K281" s="106"/>
      <c r="L281" s="106">
        <f t="shared" si="41"/>
        <v>36</v>
      </c>
      <c r="M281" s="107">
        <f t="shared" si="42"/>
        <v>6.3810619157628214E-7</v>
      </c>
      <c r="N281" s="106">
        <v>25</v>
      </c>
      <c r="O281" s="106"/>
      <c r="P281" s="106">
        <f t="shared" si="43"/>
        <v>25</v>
      </c>
      <c r="Q281" s="108">
        <f t="shared" si="46"/>
        <v>0.43999999999999995</v>
      </c>
    </row>
    <row r="282" spans="1:17" ht="16.5" x14ac:dyDescent="0.3">
      <c r="A282" s="104" t="s">
        <v>281</v>
      </c>
      <c r="B282" s="105">
        <v>0</v>
      </c>
      <c r="C282" s="106"/>
      <c r="D282" s="106">
        <f t="shared" si="39"/>
        <v>0</v>
      </c>
      <c r="E282" s="107">
        <f t="shared" si="44"/>
        <v>0</v>
      </c>
      <c r="F282" s="105">
        <v>0</v>
      </c>
      <c r="G282" s="106"/>
      <c r="H282" s="106">
        <f t="shared" si="40"/>
        <v>0</v>
      </c>
      <c r="I282" s="107" t="str">
        <f t="shared" si="45"/>
        <v/>
      </c>
      <c r="J282" s="105">
        <v>21</v>
      </c>
      <c r="K282" s="106"/>
      <c r="L282" s="106">
        <f t="shared" si="41"/>
        <v>21</v>
      </c>
      <c r="M282" s="107">
        <f t="shared" si="42"/>
        <v>3.7222861175283127E-7</v>
      </c>
      <c r="N282" s="106">
        <v>24</v>
      </c>
      <c r="O282" s="106"/>
      <c r="P282" s="106">
        <f t="shared" si="43"/>
        <v>24</v>
      </c>
      <c r="Q282" s="108">
        <f t="shared" si="46"/>
        <v>-0.125</v>
      </c>
    </row>
    <row r="283" spans="1:17" ht="16.5" x14ac:dyDescent="0.3">
      <c r="A283" s="104" t="s">
        <v>357</v>
      </c>
      <c r="B283" s="105">
        <v>0</v>
      </c>
      <c r="C283" s="106"/>
      <c r="D283" s="106">
        <f t="shared" si="39"/>
        <v>0</v>
      </c>
      <c r="E283" s="107">
        <f t="shared" si="44"/>
        <v>0</v>
      </c>
      <c r="F283" s="105">
        <v>0</v>
      </c>
      <c r="G283" s="106"/>
      <c r="H283" s="106">
        <f t="shared" si="40"/>
        <v>0</v>
      </c>
      <c r="I283" s="107" t="str">
        <f t="shared" si="45"/>
        <v/>
      </c>
      <c r="J283" s="105">
        <v>0</v>
      </c>
      <c r="K283" s="106"/>
      <c r="L283" s="106">
        <f t="shared" si="41"/>
        <v>0</v>
      </c>
      <c r="M283" s="107">
        <f t="shared" si="42"/>
        <v>0</v>
      </c>
      <c r="N283" s="106">
        <v>3</v>
      </c>
      <c r="O283" s="106"/>
      <c r="P283" s="106">
        <f t="shared" si="43"/>
        <v>3</v>
      </c>
      <c r="Q283" s="108">
        <f t="shared" si="46"/>
        <v>-1</v>
      </c>
    </row>
    <row r="284" spans="1:17" ht="16.5" x14ac:dyDescent="0.3">
      <c r="A284" s="104" t="s">
        <v>286</v>
      </c>
      <c r="B284" s="105">
        <v>0</v>
      </c>
      <c r="C284" s="106"/>
      <c r="D284" s="106">
        <f t="shared" si="39"/>
        <v>0</v>
      </c>
      <c r="E284" s="107">
        <f t="shared" si="44"/>
        <v>0</v>
      </c>
      <c r="F284" s="105">
        <v>0</v>
      </c>
      <c r="G284" s="106"/>
      <c r="H284" s="106">
        <f t="shared" si="40"/>
        <v>0</v>
      </c>
      <c r="I284" s="107" t="str">
        <f t="shared" si="45"/>
        <v/>
      </c>
      <c r="J284" s="105">
        <v>14</v>
      </c>
      <c r="K284" s="106"/>
      <c r="L284" s="106">
        <f t="shared" si="41"/>
        <v>14</v>
      </c>
      <c r="M284" s="107">
        <f t="shared" si="42"/>
        <v>2.4815240783522087E-7</v>
      </c>
      <c r="N284" s="106">
        <v>0</v>
      </c>
      <c r="O284" s="106"/>
      <c r="P284" s="106">
        <f t="shared" si="43"/>
        <v>0</v>
      </c>
      <c r="Q284" s="108" t="str">
        <f t="shared" si="46"/>
        <v/>
      </c>
    </row>
    <row r="285" spans="1:17" ht="16.5" x14ac:dyDescent="0.3">
      <c r="A285" s="104" t="s">
        <v>334</v>
      </c>
      <c r="B285" s="105">
        <v>0</v>
      </c>
      <c r="C285" s="106"/>
      <c r="D285" s="106">
        <f t="shared" si="39"/>
        <v>0</v>
      </c>
      <c r="E285" s="107">
        <f t="shared" si="44"/>
        <v>0</v>
      </c>
      <c r="F285" s="105">
        <v>0</v>
      </c>
      <c r="G285" s="106"/>
      <c r="H285" s="106">
        <f t="shared" si="40"/>
        <v>0</v>
      </c>
      <c r="I285" s="107" t="str">
        <f t="shared" si="45"/>
        <v/>
      </c>
      <c r="J285" s="105">
        <v>0</v>
      </c>
      <c r="K285" s="106"/>
      <c r="L285" s="106">
        <f t="shared" si="41"/>
        <v>0</v>
      </c>
      <c r="M285" s="107">
        <f t="shared" si="42"/>
        <v>0</v>
      </c>
      <c r="N285" s="106">
        <v>13</v>
      </c>
      <c r="O285" s="106"/>
      <c r="P285" s="106">
        <f t="shared" si="43"/>
        <v>13</v>
      </c>
      <c r="Q285" s="108">
        <f t="shared" si="46"/>
        <v>-1</v>
      </c>
    </row>
    <row r="286" spans="1:17" ht="16.5" x14ac:dyDescent="0.3">
      <c r="A286" s="104" t="s">
        <v>310</v>
      </c>
      <c r="B286" s="105">
        <v>0</v>
      </c>
      <c r="C286" s="106"/>
      <c r="D286" s="106">
        <f t="shared" si="39"/>
        <v>0</v>
      </c>
      <c r="E286" s="107">
        <f t="shared" si="44"/>
        <v>0</v>
      </c>
      <c r="F286" s="105">
        <v>0</v>
      </c>
      <c r="G286" s="106"/>
      <c r="H286" s="106">
        <f t="shared" si="40"/>
        <v>0</v>
      </c>
      <c r="I286" s="107" t="str">
        <f t="shared" si="45"/>
        <v/>
      </c>
      <c r="J286" s="105">
        <v>3</v>
      </c>
      <c r="K286" s="106"/>
      <c r="L286" s="106">
        <f t="shared" si="41"/>
        <v>3</v>
      </c>
      <c r="M286" s="107">
        <f t="shared" si="42"/>
        <v>5.3175515964690178E-8</v>
      </c>
      <c r="N286" s="106">
        <v>5</v>
      </c>
      <c r="O286" s="106"/>
      <c r="P286" s="106">
        <f t="shared" si="43"/>
        <v>5</v>
      </c>
      <c r="Q286" s="108">
        <f t="shared" si="46"/>
        <v>-0.4</v>
      </c>
    </row>
    <row r="287" spans="1:17" ht="16.5" x14ac:dyDescent="0.3">
      <c r="A287" s="104" t="s">
        <v>172</v>
      </c>
      <c r="B287" s="105">
        <v>0</v>
      </c>
      <c r="C287" s="106"/>
      <c r="D287" s="106">
        <f t="shared" si="39"/>
        <v>0</v>
      </c>
      <c r="E287" s="107">
        <f t="shared" si="44"/>
        <v>0</v>
      </c>
      <c r="F287" s="105">
        <v>33</v>
      </c>
      <c r="G287" s="106"/>
      <c r="H287" s="106">
        <f t="shared" si="40"/>
        <v>33</v>
      </c>
      <c r="I287" s="107">
        <f t="shared" si="45"/>
        <v>-1</v>
      </c>
      <c r="J287" s="105">
        <v>52</v>
      </c>
      <c r="K287" s="106"/>
      <c r="L287" s="106">
        <f t="shared" si="41"/>
        <v>52</v>
      </c>
      <c r="M287" s="107">
        <f t="shared" si="42"/>
        <v>9.2170894338796316E-7</v>
      </c>
      <c r="N287" s="106">
        <v>223</v>
      </c>
      <c r="O287" s="106"/>
      <c r="P287" s="106">
        <f t="shared" si="43"/>
        <v>223</v>
      </c>
      <c r="Q287" s="108">
        <f t="shared" si="46"/>
        <v>-0.76681614349775784</v>
      </c>
    </row>
    <row r="288" spans="1:17" ht="16.5" x14ac:dyDescent="0.3">
      <c r="A288" s="104" t="s">
        <v>182</v>
      </c>
      <c r="B288" s="105">
        <v>0</v>
      </c>
      <c r="C288" s="106"/>
      <c r="D288" s="106">
        <f t="shared" si="39"/>
        <v>0</v>
      </c>
      <c r="E288" s="107">
        <f t="shared" si="44"/>
        <v>0</v>
      </c>
      <c r="F288" s="105">
        <v>0</v>
      </c>
      <c r="G288" s="106"/>
      <c r="H288" s="106">
        <f t="shared" si="40"/>
        <v>0</v>
      </c>
      <c r="I288" s="107" t="str">
        <f t="shared" si="45"/>
        <v/>
      </c>
      <c r="J288" s="105">
        <v>6</v>
      </c>
      <c r="K288" s="106"/>
      <c r="L288" s="106">
        <f t="shared" si="41"/>
        <v>6</v>
      </c>
      <c r="M288" s="107">
        <f t="shared" si="42"/>
        <v>1.0635103192938036E-7</v>
      </c>
      <c r="N288" s="106">
        <v>0</v>
      </c>
      <c r="O288" s="106"/>
      <c r="P288" s="106">
        <f t="shared" si="43"/>
        <v>0</v>
      </c>
      <c r="Q288" s="108" t="str">
        <f t="shared" si="46"/>
        <v/>
      </c>
    </row>
    <row r="289" spans="1:17" ht="16.5" x14ac:dyDescent="0.3">
      <c r="A289" s="104" t="s">
        <v>273</v>
      </c>
      <c r="B289" s="105">
        <v>0</v>
      </c>
      <c r="C289" s="106"/>
      <c r="D289" s="106">
        <f t="shared" si="39"/>
        <v>0</v>
      </c>
      <c r="E289" s="107">
        <f t="shared" si="44"/>
        <v>0</v>
      </c>
      <c r="F289" s="105">
        <v>0</v>
      </c>
      <c r="G289" s="106"/>
      <c r="H289" s="106">
        <f t="shared" si="40"/>
        <v>0</v>
      </c>
      <c r="I289" s="107" t="str">
        <f t="shared" si="45"/>
        <v/>
      </c>
      <c r="J289" s="105">
        <v>0</v>
      </c>
      <c r="K289" s="106"/>
      <c r="L289" s="106">
        <f t="shared" si="41"/>
        <v>0</v>
      </c>
      <c r="M289" s="107">
        <f t="shared" si="42"/>
        <v>0</v>
      </c>
      <c r="N289" s="106">
        <v>1</v>
      </c>
      <c r="O289" s="106"/>
      <c r="P289" s="106">
        <f t="shared" si="43"/>
        <v>1</v>
      </c>
      <c r="Q289" s="108">
        <f t="shared" si="46"/>
        <v>-1</v>
      </c>
    </row>
    <row r="290" spans="1:17" ht="16.5" x14ac:dyDescent="0.3">
      <c r="A290" s="104" t="s">
        <v>322</v>
      </c>
      <c r="B290" s="105">
        <v>0</v>
      </c>
      <c r="C290" s="106"/>
      <c r="D290" s="106">
        <f t="shared" si="39"/>
        <v>0</v>
      </c>
      <c r="E290" s="107">
        <f t="shared" si="44"/>
        <v>0</v>
      </c>
      <c r="F290" s="105">
        <v>0</v>
      </c>
      <c r="G290" s="106"/>
      <c r="H290" s="106">
        <f t="shared" si="40"/>
        <v>0</v>
      </c>
      <c r="I290" s="107" t="str">
        <f t="shared" si="45"/>
        <v/>
      </c>
      <c r="J290" s="105">
        <v>0</v>
      </c>
      <c r="K290" s="106"/>
      <c r="L290" s="106">
        <f t="shared" si="41"/>
        <v>0</v>
      </c>
      <c r="M290" s="107">
        <f t="shared" si="42"/>
        <v>0</v>
      </c>
      <c r="N290" s="106">
        <v>46</v>
      </c>
      <c r="O290" s="106"/>
      <c r="P290" s="106">
        <f t="shared" si="43"/>
        <v>46</v>
      </c>
      <c r="Q290" s="108">
        <f t="shared" si="46"/>
        <v>-1</v>
      </c>
    </row>
    <row r="291" spans="1:17" ht="16.5" x14ac:dyDescent="0.3">
      <c r="A291" s="104" t="s">
        <v>258</v>
      </c>
      <c r="B291" s="105">
        <v>0</v>
      </c>
      <c r="C291" s="106"/>
      <c r="D291" s="106">
        <f t="shared" si="39"/>
        <v>0</v>
      </c>
      <c r="E291" s="107">
        <f t="shared" si="44"/>
        <v>0</v>
      </c>
      <c r="F291" s="105">
        <v>0</v>
      </c>
      <c r="G291" s="106"/>
      <c r="H291" s="106">
        <f t="shared" si="40"/>
        <v>0</v>
      </c>
      <c r="I291" s="107" t="str">
        <f t="shared" si="45"/>
        <v/>
      </c>
      <c r="J291" s="105">
        <v>27</v>
      </c>
      <c r="K291" s="106"/>
      <c r="L291" s="106">
        <f t="shared" si="41"/>
        <v>27</v>
      </c>
      <c r="M291" s="107">
        <f t="shared" si="42"/>
        <v>4.7857964368221168E-7</v>
      </c>
      <c r="N291" s="106">
        <v>45</v>
      </c>
      <c r="O291" s="106"/>
      <c r="P291" s="106">
        <f t="shared" si="43"/>
        <v>45</v>
      </c>
      <c r="Q291" s="108">
        <f t="shared" si="46"/>
        <v>-0.4</v>
      </c>
    </row>
    <row r="292" spans="1:17" ht="16.5" x14ac:dyDescent="0.3">
      <c r="A292" s="104" t="s">
        <v>289</v>
      </c>
      <c r="B292" s="105">
        <v>0</v>
      </c>
      <c r="C292" s="106"/>
      <c r="D292" s="106">
        <f t="shared" si="39"/>
        <v>0</v>
      </c>
      <c r="E292" s="107">
        <f t="shared" si="44"/>
        <v>0</v>
      </c>
      <c r="F292" s="105">
        <v>0</v>
      </c>
      <c r="G292" s="106"/>
      <c r="H292" s="106">
        <f t="shared" si="40"/>
        <v>0</v>
      </c>
      <c r="I292" s="107" t="str">
        <f t="shared" si="45"/>
        <v/>
      </c>
      <c r="J292" s="105">
        <v>12</v>
      </c>
      <c r="K292" s="106"/>
      <c r="L292" s="106">
        <f t="shared" si="41"/>
        <v>12</v>
      </c>
      <c r="M292" s="107">
        <f t="shared" si="42"/>
        <v>2.1270206385876071E-7</v>
      </c>
      <c r="N292" s="106">
        <v>0</v>
      </c>
      <c r="O292" s="106"/>
      <c r="P292" s="106">
        <f t="shared" si="43"/>
        <v>0</v>
      </c>
      <c r="Q292" s="108" t="str">
        <f t="shared" si="46"/>
        <v/>
      </c>
    </row>
    <row r="293" spans="1:17" ht="16.5" x14ac:dyDescent="0.3">
      <c r="A293" s="104" t="s">
        <v>300</v>
      </c>
      <c r="B293" s="105">
        <v>0</v>
      </c>
      <c r="C293" s="106"/>
      <c r="D293" s="106">
        <f t="shared" si="39"/>
        <v>0</v>
      </c>
      <c r="E293" s="107">
        <f t="shared" si="44"/>
        <v>0</v>
      </c>
      <c r="F293" s="105">
        <v>0</v>
      </c>
      <c r="G293" s="106"/>
      <c r="H293" s="106">
        <f t="shared" si="40"/>
        <v>0</v>
      </c>
      <c r="I293" s="107" t="str">
        <f t="shared" si="45"/>
        <v/>
      </c>
      <c r="J293" s="105">
        <v>8</v>
      </c>
      <c r="K293" s="106"/>
      <c r="L293" s="106">
        <f t="shared" si="41"/>
        <v>8</v>
      </c>
      <c r="M293" s="107">
        <f t="shared" si="42"/>
        <v>1.4180137590584048E-7</v>
      </c>
      <c r="N293" s="106">
        <v>0</v>
      </c>
      <c r="O293" s="106"/>
      <c r="P293" s="106">
        <f t="shared" si="43"/>
        <v>0</v>
      </c>
      <c r="Q293" s="108" t="str">
        <f t="shared" si="46"/>
        <v/>
      </c>
    </row>
    <row r="294" spans="1:17" ht="16.5" x14ac:dyDescent="0.3">
      <c r="A294" s="104" t="s">
        <v>326</v>
      </c>
      <c r="B294" s="105">
        <v>0</v>
      </c>
      <c r="C294" s="106"/>
      <c r="D294" s="106">
        <f t="shared" si="39"/>
        <v>0</v>
      </c>
      <c r="E294" s="107">
        <f t="shared" si="44"/>
        <v>0</v>
      </c>
      <c r="F294" s="105">
        <v>0</v>
      </c>
      <c r="G294" s="106"/>
      <c r="H294" s="106">
        <f t="shared" si="40"/>
        <v>0</v>
      </c>
      <c r="I294" s="107" t="str">
        <f t="shared" si="45"/>
        <v/>
      </c>
      <c r="J294" s="105">
        <v>0</v>
      </c>
      <c r="K294" s="106"/>
      <c r="L294" s="106">
        <f t="shared" si="41"/>
        <v>0</v>
      </c>
      <c r="M294" s="107">
        <f t="shared" si="42"/>
        <v>0</v>
      </c>
      <c r="N294" s="106">
        <v>36</v>
      </c>
      <c r="O294" s="106"/>
      <c r="P294" s="106">
        <f t="shared" si="43"/>
        <v>36</v>
      </c>
      <c r="Q294" s="108">
        <f t="shared" si="46"/>
        <v>-1</v>
      </c>
    </row>
    <row r="295" spans="1:17" ht="16.5" x14ac:dyDescent="0.3">
      <c r="A295" s="104" t="s">
        <v>340</v>
      </c>
      <c r="B295" s="105">
        <v>0</v>
      </c>
      <c r="C295" s="106"/>
      <c r="D295" s="106">
        <f t="shared" si="39"/>
        <v>0</v>
      </c>
      <c r="E295" s="107">
        <f t="shared" si="44"/>
        <v>0</v>
      </c>
      <c r="F295" s="105">
        <v>0</v>
      </c>
      <c r="G295" s="106"/>
      <c r="H295" s="106">
        <f t="shared" si="40"/>
        <v>0</v>
      </c>
      <c r="I295" s="107" t="str">
        <f t="shared" si="45"/>
        <v/>
      </c>
      <c r="J295" s="105">
        <v>0</v>
      </c>
      <c r="K295" s="106"/>
      <c r="L295" s="106">
        <f t="shared" si="41"/>
        <v>0</v>
      </c>
      <c r="M295" s="107">
        <f t="shared" si="42"/>
        <v>0</v>
      </c>
      <c r="N295" s="106">
        <v>14</v>
      </c>
      <c r="O295" s="106"/>
      <c r="P295" s="106">
        <f t="shared" si="43"/>
        <v>14</v>
      </c>
      <c r="Q295" s="108">
        <f t="shared" si="46"/>
        <v>-1</v>
      </c>
    </row>
    <row r="296" spans="1:17" ht="16.5" x14ac:dyDescent="0.3">
      <c r="A296" s="104" t="s">
        <v>362</v>
      </c>
      <c r="B296" s="105">
        <v>0</v>
      </c>
      <c r="C296" s="106"/>
      <c r="D296" s="106">
        <f t="shared" si="39"/>
        <v>0</v>
      </c>
      <c r="E296" s="107">
        <f t="shared" si="44"/>
        <v>0</v>
      </c>
      <c r="F296" s="105">
        <v>0</v>
      </c>
      <c r="G296" s="106"/>
      <c r="H296" s="106">
        <f t="shared" si="40"/>
        <v>0</v>
      </c>
      <c r="I296" s="107" t="str">
        <f t="shared" si="45"/>
        <v/>
      </c>
      <c r="J296" s="105">
        <v>0</v>
      </c>
      <c r="K296" s="106"/>
      <c r="L296" s="106">
        <f t="shared" si="41"/>
        <v>0</v>
      </c>
      <c r="M296" s="107">
        <f t="shared" si="42"/>
        <v>0</v>
      </c>
      <c r="N296" s="106">
        <v>0</v>
      </c>
      <c r="O296" s="106"/>
      <c r="P296" s="106">
        <f t="shared" si="43"/>
        <v>0</v>
      </c>
      <c r="Q296" s="108" t="str">
        <f t="shared" si="46"/>
        <v/>
      </c>
    </row>
    <row r="297" spans="1:17" ht="16.5" x14ac:dyDescent="0.3">
      <c r="A297" s="104" t="s">
        <v>348</v>
      </c>
      <c r="B297" s="105">
        <v>0</v>
      </c>
      <c r="C297" s="106"/>
      <c r="D297" s="106">
        <f t="shared" ref="D297:D331" si="47">C297+B297</f>
        <v>0</v>
      </c>
      <c r="E297" s="107">
        <f t="shared" si="44"/>
        <v>0</v>
      </c>
      <c r="F297" s="105">
        <v>0</v>
      </c>
      <c r="G297" s="106"/>
      <c r="H297" s="106">
        <f t="shared" ref="H297:H331" si="48">G297+F297</f>
        <v>0</v>
      </c>
      <c r="I297" s="107" t="str">
        <f t="shared" si="45"/>
        <v/>
      </c>
      <c r="J297" s="105">
        <v>0</v>
      </c>
      <c r="K297" s="106"/>
      <c r="L297" s="106">
        <f t="shared" ref="L297:L331" si="49">K297+J297</f>
        <v>0</v>
      </c>
      <c r="M297" s="107">
        <f t="shared" ref="M297:M331" si="50">L297/$L$7</f>
        <v>0</v>
      </c>
      <c r="N297" s="106">
        <v>5</v>
      </c>
      <c r="O297" s="106"/>
      <c r="P297" s="106">
        <f t="shared" ref="P297:P331" si="51">O297+N297</f>
        <v>5</v>
      </c>
      <c r="Q297" s="108">
        <f t="shared" si="46"/>
        <v>-1</v>
      </c>
    </row>
    <row r="298" spans="1:17" ht="16.5" x14ac:dyDescent="0.3">
      <c r="A298" s="104" t="s">
        <v>335</v>
      </c>
      <c r="B298" s="105">
        <v>0</v>
      </c>
      <c r="C298" s="106"/>
      <c r="D298" s="106">
        <f t="shared" si="47"/>
        <v>0</v>
      </c>
      <c r="E298" s="107">
        <f t="shared" si="44"/>
        <v>0</v>
      </c>
      <c r="F298" s="105">
        <v>0</v>
      </c>
      <c r="G298" s="106"/>
      <c r="H298" s="106">
        <f t="shared" si="48"/>
        <v>0</v>
      </c>
      <c r="I298" s="107" t="str">
        <f t="shared" si="45"/>
        <v/>
      </c>
      <c r="J298" s="105">
        <v>0</v>
      </c>
      <c r="K298" s="106"/>
      <c r="L298" s="106">
        <f t="shared" si="49"/>
        <v>0</v>
      </c>
      <c r="M298" s="107">
        <f t="shared" si="50"/>
        <v>0</v>
      </c>
      <c r="N298" s="106">
        <v>12</v>
      </c>
      <c r="O298" s="106"/>
      <c r="P298" s="106">
        <f t="shared" si="51"/>
        <v>12</v>
      </c>
      <c r="Q298" s="108">
        <f t="shared" si="46"/>
        <v>-1</v>
      </c>
    </row>
    <row r="299" spans="1:17" ht="16.5" x14ac:dyDescent="0.3">
      <c r="A299" s="104" t="s">
        <v>327</v>
      </c>
      <c r="B299" s="105">
        <v>0</v>
      </c>
      <c r="C299" s="106"/>
      <c r="D299" s="106">
        <f t="shared" si="47"/>
        <v>0</v>
      </c>
      <c r="E299" s="107">
        <f t="shared" si="44"/>
        <v>0</v>
      </c>
      <c r="F299" s="105">
        <v>0</v>
      </c>
      <c r="G299" s="106"/>
      <c r="H299" s="106">
        <f t="shared" si="48"/>
        <v>0</v>
      </c>
      <c r="I299" s="107" t="str">
        <f t="shared" si="45"/>
        <v/>
      </c>
      <c r="J299" s="105">
        <v>0</v>
      </c>
      <c r="K299" s="106"/>
      <c r="L299" s="106">
        <f t="shared" si="49"/>
        <v>0</v>
      </c>
      <c r="M299" s="107">
        <f t="shared" si="50"/>
        <v>0</v>
      </c>
      <c r="N299" s="106">
        <v>24</v>
      </c>
      <c r="O299" s="106"/>
      <c r="P299" s="106">
        <f t="shared" si="51"/>
        <v>24</v>
      </c>
      <c r="Q299" s="108">
        <f t="shared" si="46"/>
        <v>-1</v>
      </c>
    </row>
    <row r="300" spans="1:17" ht="16.5" x14ac:dyDescent="0.3">
      <c r="A300" s="104" t="s">
        <v>365</v>
      </c>
      <c r="B300" s="105">
        <v>0</v>
      </c>
      <c r="C300" s="106"/>
      <c r="D300" s="106">
        <f t="shared" si="47"/>
        <v>0</v>
      </c>
      <c r="E300" s="107">
        <f t="shared" si="44"/>
        <v>0</v>
      </c>
      <c r="F300" s="105">
        <v>0</v>
      </c>
      <c r="G300" s="106"/>
      <c r="H300" s="106">
        <f t="shared" si="48"/>
        <v>0</v>
      </c>
      <c r="I300" s="107" t="str">
        <f t="shared" si="45"/>
        <v/>
      </c>
      <c r="J300" s="105">
        <v>0</v>
      </c>
      <c r="K300" s="106"/>
      <c r="L300" s="106">
        <f t="shared" si="49"/>
        <v>0</v>
      </c>
      <c r="M300" s="107">
        <f t="shared" si="50"/>
        <v>0</v>
      </c>
      <c r="N300" s="106">
        <v>0</v>
      </c>
      <c r="O300" s="106"/>
      <c r="P300" s="106">
        <f t="shared" si="51"/>
        <v>0</v>
      </c>
      <c r="Q300" s="108" t="str">
        <f t="shared" si="46"/>
        <v/>
      </c>
    </row>
    <row r="301" spans="1:17" ht="16.5" x14ac:dyDescent="0.3">
      <c r="A301" s="104" t="s">
        <v>278</v>
      </c>
      <c r="B301" s="105">
        <v>0</v>
      </c>
      <c r="C301" s="106"/>
      <c r="D301" s="106">
        <f t="shared" si="47"/>
        <v>0</v>
      </c>
      <c r="E301" s="107">
        <f t="shared" si="44"/>
        <v>0</v>
      </c>
      <c r="F301" s="105">
        <v>0</v>
      </c>
      <c r="G301" s="106"/>
      <c r="H301" s="106">
        <f t="shared" si="48"/>
        <v>0</v>
      </c>
      <c r="I301" s="107" t="str">
        <f t="shared" si="45"/>
        <v/>
      </c>
      <c r="J301" s="105">
        <v>29</v>
      </c>
      <c r="K301" s="106"/>
      <c r="L301" s="106">
        <f t="shared" si="49"/>
        <v>29</v>
      </c>
      <c r="M301" s="107">
        <f t="shared" si="50"/>
        <v>5.1402998765867178E-7</v>
      </c>
      <c r="N301" s="106">
        <v>4</v>
      </c>
      <c r="O301" s="106"/>
      <c r="P301" s="106">
        <f t="shared" si="51"/>
        <v>4</v>
      </c>
      <c r="Q301" s="108">
        <f t="shared" si="46"/>
        <v>6.25</v>
      </c>
    </row>
    <row r="302" spans="1:17" ht="16.5" x14ac:dyDescent="0.3">
      <c r="A302" s="104" t="s">
        <v>299</v>
      </c>
      <c r="B302" s="105">
        <v>0</v>
      </c>
      <c r="C302" s="106"/>
      <c r="D302" s="106">
        <f t="shared" si="47"/>
        <v>0</v>
      </c>
      <c r="E302" s="107">
        <f t="shared" si="44"/>
        <v>0</v>
      </c>
      <c r="F302" s="105">
        <v>0</v>
      </c>
      <c r="G302" s="106"/>
      <c r="H302" s="106">
        <f t="shared" si="48"/>
        <v>0</v>
      </c>
      <c r="I302" s="107" t="str">
        <f t="shared" si="45"/>
        <v/>
      </c>
      <c r="J302" s="105">
        <v>8</v>
      </c>
      <c r="K302" s="106"/>
      <c r="L302" s="106">
        <f t="shared" si="49"/>
        <v>8</v>
      </c>
      <c r="M302" s="107">
        <f t="shared" si="50"/>
        <v>1.4180137590584048E-7</v>
      </c>
      <c r="N302" s="106">
        <v>0</v>
      </c>
      <c r="O302" s="106"/>
      <c r="P302" s="106">
        <f t="shared" si="51"/>
        <v>0</v>
      </c>
      <c r="Q302" s="108" t="str">
        <f t="shared" si="46"/>
        <v/>
      </c>
    </row>
    <row r="303" spans="1:17" ht="16.5" x14ac:dyDescent="0.3">
      <c r="A303" s="104" t="s">
        <v>275</v>
      </c>
      <c r="B303" s="105">
        <v>0</v>
      </c>
      <c r="C303" s="106"/>
      <c r="D303" s="106">
        <f t="shared" si="47"/>
        <v>0</v>
      </c>
      <c r="E303" s="107">
        <f t="shared" si="44"/>
        <v>0</v>
      </c>
      <c r="F303" s="105">
        <v>0</v>
      </c>
      <c r="G303" s="106"/>
      <c r="H303" s="106">
        <f t="shared" si="48"/>
        <v>0</v>
      </c>
      <c r="I303" s="107" t="str">
        <f t="shared" si="45"/>
        <v/>
      </c>
      <c r="J303" s="105">
        <v>252</v>
      </c>
      <c r="K303" s="106"/>
      <c r="L303" s="106">
        <f t="shared" si="49"/>
        <v>252</v>
      </c>
      <c r="M303" s="107">
        <f t="shared" si="50"/>
        <v>4.4667433410339748E-6</v>
      </c>
      <c r="N303" s="106">
        <v>361</v>
      </c>
      <c r="O303" s="106"/>
      <c r="P303" s="106">
        <f t="shared" si="51"/>
        <v>361</v>
      </c>
      <c r="Q303" s="108">
        <f t="shared" si="46"/>
        <v>-0.30193905817174516</v>
      </c>
    </row>
    <row r="304" spans="1:17" ht="16.5" x14ac:dyDescent="0.3">
      <c r="A304" s="104" t="s">
        <v>371</v>
      </c>
      <c r="B304" s="105">
        <v>0</v>
      </c>
      <c r="C304" s="106"/>
      <c r="D304" s="106">
        <f t="shared" si="47"/>
        <v>0</v>
      </c>
      <c r="E304" s="107">
        <f t="shared" si="44"/>
        <v>0</v>
      </c>
      <c r="F304" s="105">
        <v>0</v>
      </c>
      <c r="G304" s="106"/>
      <c r="H304" s="106">
        <f t="shared" si="48"/>
        <v>0</v>
      </c>
      <c r="I304" s="107" t="str">
        <f t="shared" si="45"/>
        <v/>
      </c>
      <c r="J304" s="105">
        <v>0</v>
      </c>
      <c r="K304" s="106"/>
      <c r="L304" s="106">
        <f t="shared" si="49"/>
        <v>0</v>
      </c>
      <c r="M304" s="107">
        <f t="shared" si="50"/>
        <v>0</v>
      </c>
      <c r="N304" s="106">
        <v>12</v>
      </c>
      <c r="O304" s="106"/>
      <c r="P304" s="106">
        <f t="shared" si="51"/>
        <v>12</v>
      </c>
      <c r="Q304" s="108">
        <f t="shared" si="46"/>
        <v>-1</v>
      </c>
    </row>
    <row r="305" spans="1:17" ht="16.5" x14ac:dyDescent="0.3">
      <c r="A305" s="104" t="s">
        <v>290</v>
      </c>
      <c r="B305" s="105">
        <v>0</v>
      </c>
      <c r="C305" s="106"/>
      <c r="D305" s="106">
        <f t="shared" si="47"/>
        <v>0</v>
      </c>
      <c r="E305" s="107">
        <f t="shared" si="44"/>
        <v>0</v>
      </c>
      <c r="F305" s="105">
        <v>0</v>
      </c>
      <c r="G305" s="106"/>
      <c r="H305" s="106">
        <f t="shared" si="48"/>
        <v>0</v>
      </c>
      <c r="I305" s="107" t="str">
        <f t="shared" si="45"/>
        <v/>
      </c>
      <c r="J305" s="105">
        <v>33</v>
      </c>
      <c r="K305" s="106"/>
      <c r="L305" s="106">
        <f t="shared" si="49"/>
        <v>33</v>
      </c>
      <c r="M305" s="107">
        <f t="shared" si="50"/>
        <v>5.8493067561159198E-7</v>
      </c>
      <c r="N305" s="106">
        <v>1</v>
      </c>
      <c r="O305" s="106"/>
      <c r="P305" s="106">
        <f t="shared" si="51"/>
        <v>1</v>
      </c>
      <c r="Q305" s="108">
        <f t="shared" si="46"/>
        <v>32</v>
      </c>
    </row>
    <row r="306" spans="1:17" ht="16.5" x14ac:dyDescent="0.3">
      <c r="A306" s="104" t="s">
        <v>316</v>
      </c>
      <c r="B306" s="105">
        <v>0</v>
      </c>
      <c r="C306" s="106"/>
      <c r="D306" s="106">
        <f t="shared" si="47"/>
        <v>0</v>
      </c>
      <c r="E306" s="107">
        <f t="shared" si="44"/>
        <v>0</v>
      </c>
      <c r="F306" s="105">
        <v>0</v>
      </c>
      <c r="G306" s="106"/>
      <c r="H306" s="106">
        <f t="shared" si="48"/>
        <v>0</v>
      </c>
      <c r="I306" s="107" t="str">
        <f t="shared" si="45"/>
        <v/>
      </c>
      <c r="J306" s="105">
        <v>2</v>
      </c>
      <c r="K306" s="106"/>
      <c r="L306" s="106">
        <f t="shared" si="49"/>
        <v>2</v>
      </c>
      <c r="M306" s="107">
        <f t="shared" si="50"/>
        <v>3.5450343976460121E-8</v>
      </c>
      <c r="N306" s="106">
        <v>0</v>
      </c>
      <c r="O306" s="106"/>
      <c r="P306" s="106">
        <f t="shared" si="51"/>
        <v>0</v>
      </c>
      <c r="Q306" s="108" t="str">
        <f t="shared" si="46"/>
        <v/>
      </c>
    </row>
    <row r="307" spans="1:17" ht="16.5" x14ac:dyDescent="0.3">
      <c r="A307" s="104" t="s">
        <v>329</v>
      </c>
      <c r="B307" s="105">
        <v>0</v>
      </c>
      <c r="C307" s="106"/>
      <c r="D307" s="106">
        <f t="shared" si="47"/>
        <v>0</v>
      </c>
      <c r="E307" s="107">
        <f t="shared" si="44"/>
        <v>0</v>
      </c>
      <c r="F307" s="105">
        <v>0</v>
      </c>
      <c r="G307" s="106"/>
      <c r="H307" s="106">
        <f t="shared" si="48"/>
        <v>0</v>
      </c>
      <c r="I307" s="107" t="str">
        <f t="shared" si="45"/>
        <v/>
      </c>
      <c r="J307" s="105">
        <v>0</v>
      </c>
      <c r="K307" s="106"/>
      <c r="L307" s="106">
        <f t="shared" si="49"/>
        <v>0</v>
      </c>
      <c r="M307" s="107">
        <f t="shared" si="50"/>
        <v>0</v>
      </c>
      <c r="N307" s="106">
        <v>18</v>
      </c>
      <c r="O307" s="106"/>
      <c r="P307" s="106">
        <f t="shared" si="51"/>
        <v>18</v>
      </c>
      <c r="Q307" s="108">
        <f t="shared" si="46"/>
        <v>-1</v>
      </c>
    </row>
    <row r="308" spans="1:17" ht="16.5" x14ac:dyDescent="0.3">
      <c r="A308" s="104" t="s">
        <v>313</v>
      </c>
      <c r="B308" s="105">
        <v>0</v>
      </c>
      <c r="C308" s="106"/>
      <c r="D308" s="106">
        <f t="shared" si="47"/>
        <v>0</v>
      </c>
      <c r="E308" s="107">
        <f t="shared" si="44"/>
        <v>0</v>
      </c>
      <c r="F308" s="105">
        <v>0</v>
      </c>
      <c r="G308" s="106"/>
      <c r="H308" s="106">
        <f t="shared" si="48"/>
        <v>0</v>
      </c>
      <c r="I308" s="107" t="str">
        <f t="shared" si="45"/>
        <v/>
      </c>
      <c r="J308" s="105">
        <v>2</v>
      </c>
      <c r="K308" s="106"/>
      <c r="L308" s="106">
        <f t="shared" si="49"/>
        <v>2</v>
      </c>
      <c r="M308" s="107">
        <f t="shared" si="50"/>
        <v>3.5450343976460121E-8</v>
      </c>
      <c r="N308" s="106">
        <v>0</v>
      </c>
      <c r="O308" s="106"/>
      <c r="P308" s="106">
        <f t="shared" si="51"/>
        <v>0</v>
      </c>
      <c r="Q308" s="108" t="str">
        <f t="shared" si="46"/>
        <v/>
      </c>
    </row>
    <row r="309" spans="1:17" ht="16.5" x14ac:dyDescent="0.3">
      <c r="A309" s="104" t="s">
        <v>375</v>
      </c>
      <c r="B309" s="105">
        <v>0</v>
      </c>
      <c r="C309" s="106"/>
      <c r="D309" s="106">
        <f t="shared" si="47"/>
        <v>0</v>
      </c>
      <c r="E309" s="107">
        <f t="shared" si="44"/>
        <v>0</v>
      </c>
      <c r="F309" s="105">
        <v>0</v>
      </c>
      <c r="G309" s="106"/>
      <c r="H309" s="106">
        <f t="shared" si="48"/>
        <v>0</v>
      </c>
      <c r="I309" s="107" t="str">
        <f t="shared" si="45"/>
        <v/>
      </c>
      <c r="J309" s="105">
        <v>0</v>
      </c>
      <c r="K309" s="106"/>
      <c r="L309" s="106">
        <f t="shared" si="49"/>
        <v>0</v>
      </c>
      <c r="M309" s="107">
        <f t="shared" si="50"/>
        <v>0</v>
      </c>
      <c r="N309" s="106">
        <v>4</v>
      </c>
      <c r="O309" s="106"/>
      <c r="P309" s="106">
        <f t="shared" si="51"/>
        <v>4</v>
      </c>
      <c r="Q309" s="108">
        <f t="shared" si="46"/>
        <v>-1</v>
      </c>
    </row>
    <row r="310" spans="1:17" ht="16.5" x14ac:dyDescent="0.3">
      <c r="A310" s="104" t="s">
        <v>318</v>
      </c>
      <c r="B310" s="105">
        <v>0</v>
      </c>
      <c r="C310" s="106"/>
      <c r="D310" s="106">
        <f t="shared" si="47"/>
        <v>0</v>
      </c>
      <c r="E310" s="107">
        <f t="shared" si="44"/>
        <v>0</v>
      </c>
      <c r="F310" s="105">
        <v>0</v>
      </c>
      <c r="G310" s="106"/>
      <c r="H310" s="106">
        <f t="shared" si="48"/>
        <v>0</v>
      </c>
      <c r="I310" s="107" t="str">
        <f t="shared" si="45"/>
        <v/>
      </c>
      <c r="J310" s="105">
        <v>1</v>
      </c>
      <c r="K310" s="106"/>
      <c r="L310" s="106">
        <f t="shared" si="49"/>
        <v>1</v>
      </c>
      <c r="M310" s="107">
        <f t="shared" si="50"/>
        <v>1.772517198823006E-8</v>
      </c>
      <c r="N310" s="106">
        <v>0</v>
      </c>
      <c r="O310" s="106"/>
      <c r="P310" s="106">
        <f t="shared" si="51"/>
        <v>0</v>
      </c>
      <c r="Q310" s="108" t="str">
        <f t="shared" si="46"/>
        <v/>
      </c>
    </row>
    <row r="311" spans="1:17" ht="16.5" x14ac:dyDescent="0.3">
      <c r="A311" s="104" t="s">
        <v>325</v>
      </c>
      <c r="B311" s="105">
        <v>0</v>
      </c>
      <c r="C311" s="106"/>
      <c r="D311" s="106">
        <f t="shared" si="47"/>
        <v>0</v>
      </c>
      <c r="E311" s="107">
        <f t="shared" si="44"/>
        <v>0</v>
      </c>
      <c r="F311" s="105">
        <v>0</v>
      </c>
      <c r="G311" s="106"/>
      <c r="H311" s="106">
        <f t="shared" si="48"/>
        <v>0</v>
      </c>
      <c r="I311" s="107" t="str">
        <f t="shared" si="45"/>
        <v/>
      </c>
      <c r="J311" s="105">
        <v>0</v>
      </c>
      <c r="K311" s="106"/>
      <c r="L311" s="106">
        <f t="shared" si="49"/>
        <v>0</v>
      </c>
      <c r="M311" s="107">
        <f t="shared" si="50"/>
        <v>0</v>
      </c>
      <c r="N311" s="106">
        <v>32</v>
      </c>
      <c r="O311" s="106"/>
      <c r="P311" s="106">
        <f t="shared" si="51"/>
        <v>32</v>
      </c>
      <c r="Q311" s="108">
        <f t="shared" si="46"/>
        <v>-1</v>
      </c>
    </row>
    <row r="312" spans="1:17" ht="16.5" x14ac:dyDescent="0.3">
      <c r="A312" s="104" t="s">
        <v>253</v>
      </c>
      <c r="B312" s="105">
        <v>0</v>
      </c>
      <c r="C312" s="106"/>
      <c r="D312" s="106">
        <f t="shared" si="47"/>
        <v>0</v>
      </c>
      <c r="E312" s="107">
        <f t="shared" si="44"/>
        <v>0</v>
      </c>
      <c r="F312" s="105">
        <v>0</v>
      </c>
      <c r="G312" s="106"/>
      <c r="H312" s="106">
        <f t="shared" si="48"/>
        <v>0</v>
      </c>
      <c r="I312" s="107" t="str">
        <f t="shared" si="45"/>
        <v/>
      </c>
      <c r="J312" s="105">
        <v>40</v>
      </c>
      <c r="K312" s="106"/>
      <c r="L312" s="106">
        <f t="shared" si="49"/>
        <v>40</v>
      </c>
      <c r="M312" s="107">
        <f t="shared" si="50"/>
        <v>7.0900687952920244E-7</v>
      </c>
      <c r="N312" s="106">
        <v>191</v>
      </c>
      <c r="O312" s="106"/>
      <c r="P312" s="106">
        <f t="shared" si="51"/>
        <v>191</v>
      </c>
      <c r="Q312" s="108">
        <f t="shared" si="46"/>
        <v>-0.79057591623036649</v>
      </c>
    </row>
    <row r="313" spans="1:17" ht="16.5" x14ac:dyDescent="0.3">
      <c r="A313" s="104" t="s">
        <v>324</v>
      </c>
      <c r="B313" s="105">
        <v>0</v>
      </c>
      <c r="C313" s="106"/>
      <c r="D313" s="106">
        <f t="shared" si="47"/>
        <v>0</v>
      </c>
      <c r="E313" s="107">
        <f t="shared" si="44"/>
        <v>0</v>
      </c>
      <c r="F313" s="105">
        <v>0</v>
      </c>
      <c r="G313" s="106"/>
      <c r="H313" s="106">
        <f t="shared" si="48"/>
        <v>0</v>
      </c>
      <c r="I313" s="107" t="str">
        <f t="shared" si="45"/>
        <v/>
      </c>
      <c r="J313" s="105">
        <v>0</v>
      </c>
      <c r="K313" s="106"/>
      <c r="L313" s="106">
        <f t="shared" si="49"/>
        <v>0</v>
      </c>
      <c r="M313" s="107">
        <f t="shared" si="50"/>
        <v>0</v>
      </c>
      <c r="N313" s="106">
        <v>38</v>
      </c>
      <c r="O313" s="106"/>
      <c r="P313" s="106">
        <f t="shared" si="51"/>
        <v>38</v>
      </c>
      <c r="Q313" s="108">
        <f t="shared" si="46"/>
        <v>-1</v>
      </c>
    </row>
    <row r="314" spans="1:17" ht="16.5" x14ac:dyDescent="0.3">
      <c r="A314" s="104" t="s">
        <v>296</v>
      </c>
      <c r="B314" s="105">
        <v>0</v>
      </c>
      <c r="C314" s="106"/>
      <c r="D314" s="106">
        <f t="shared" si="47"/>
        <v>0</v>
      </c>
      <c r="E314" s="107">
        <f t="shared" si="44"/>
        <v>0</v>
      </c>
      <c r="F314" s="105">
        <v>0</v>
      </c>
      <c r="G314" s="106"/>
      <c r="H314" s="106">
        <f t="shared" si="48"/>
        <v>0</v>
      </c>
      <c r="I314" s="107" t="str">
        <f t="shared" si="45"/>
        <v/>
      </c>
      <c r="J314" s="105">
        <v>8</v>
      </c>
      <c r="K314" s="106"/>
      <c r="L314" s="106">
        <f t="shared" si="49"/>
        <v>8</v>
      </c>
      <c r="M314" s="107">
        <f t="shared" si="50"/>
        <v>1.4180137590584048E-7</v>
      </c>
      <c r="N314" s="106">
        <v>0</v>
      </c>
      <c r="O314" s="106"/>
      <c r="P314" s="106">
        <f t="shared" si="51"/>
        <v>0</v>
      </c>
      <c r="Q314" s="108" t="str">
        <f t="shared" si="46"/>
        <v/>
      </c>
    </row>
    <row r="315" spans="1:17" ht="16.5" x14ac:dyDescent="0.3">
      <c r="A315" s="104" t="s">
        <v>317</v>
      </c>
      <c r="B315" s="105">
        <v>0</v>
      </c>
      <c r="C315" s="106"/>
      <c r="D315" s="106">
        <f t="shared" si="47"/>
        <v>0</v>
      </c>
      <c r="E315" s="107">
        <f t="shared" si="44"/>
        <v>0</v>
      </c>
      <c r="F315" s="105">
        <v>0</v>
      </c>
      <c r="G315" s="106"/>
      <c r="H315" s="106">
        <f t="shared" si="48"/>
        <v>0</v>
      </c>
      <c r="I315" s="107" t="str">
        <f t="shared" si="45"/>
        <v/>
      </c>
      <c r="J315" s="105">
        <v>1</v>
      </c>
      <c r="K315" s="106"/>
      <c r="L315" s="106">
        <f t="shared" si="49"/>
        <v>1</v>
      </c>
      <c r="M315" s="107">
        <f t="shared" si="50"/>
        <v>1.772517198823006E-8</v>
      </c>
      <c r="N315" s="106">
        <v>0</v>
      </c>
      <c r="O315" s="106"/>
      <c r="P315" s="106">
        <f t="shared" si="51"/>
        <v>0</v>
      </c>
      <c r="Q315" s="108" t="str">
        <f t="shared" si="46"/>
        <v/>
      </c>
    </row>
    <row r="316" spans="1:17" ht="16.5" x14ac:dyDescent="0.3">
      <c r="A316" s="104" t="s">
        <v>238</v>
      </c>
      <c r="B316" s="105">
        <v>0</v>
      </c>
      <c r="C316" s="106"/>
      <c r="D316" s="106">
        <f t="shared" si="47"/>
        <v>0</v>
      </c>
      <c r="E316" s="107">
        <f t="shared" si="44"/>
        <v>0</v>
      </c>
      <c r="F316" s="105">
        <v>0</v>
      </c>
      <c r="G316" s="106"/>
      <c r="H316" s="106">
        <f t="shared" si="48"/>
        <v>0</v>
      </c>
      <c r="I316" s="107" t="str">
        <f t="shared" si="45"/>
        <v/>
      </c>
      <c r="J316" s="105">
        <v>21</v>
      </c>
      <c r="K316" s="106"/>
      <c r="L316" s="106">
        <f t="shared" si="49"/>
        <v>21</v>
      </c>
      <c r="M316" s="107">
        <f t="shared" si="50"/>
        <v>3.7222861175283127E-7</v>
      </c>
      <c r="N316" s="106">
        <v>127</v>
      </c>
      <c r="O316" s="106"/>
      <c r="P316" s="106">
        <f t="shared" si="51"/>
        <v>127</v>
      </c>
      <c r="Q316" s="108">
        <f t="shared" si="46"/>
        <v>-0.83464566929133854</v>
      </c>
    </row>
    <row r="317" spans="1:17" ht="16.5" x14ac:dyDescent="0.3">
      <c r="A317" s="104" t="s">
        <v>374</v>
      </c>
      <c r="B317" s="105">
        <v>0</v>
      </c>
      <c r="C317" s="106"/>
      <c r="D317" s="106">
        <f t="shared" si="47"/>
        <v>0</v>
      </c>
      <c r="E317" s="107">
        <f t="shared" si="44"/>
        <v>0</v>
      </c>
      <c r="F317" s="105">
        <v>0</v>
      </c>
      <c r="G317" s="106"/>
      <c r="H317" s="106">
        <f t="shared" si="48"/>
        <v>0</v>
      </c>
      <c r="I317" s="107" t="str">
        <f t="shared" si="45"/>
        <v/>
      </c>
      <c r="J317" s="105">
        <v>12</v>
      </c>
      <c r="K317" s="106"/>
      <c r="L317" s="106">
        <f t="shared" si="49"/>
        <v>12</v>
      </c>
      <c r="M317" s="107">
        <f t="shared" si="50"/>
        <v>2.1270206385876071E-7</v>
      </c>
      <c r="N317" s="106">
        <v>0</v>
      </c>
      <c r="O317" s="106"/>
      <c r="P317" s="106">
        <f t="shared" si="51"/>
        <v>0</v>
      </c>
      <c r="Q317" s="108" t="str">
        <f t="shared" si="46"/>
        <v/>
      </c>
    </row>
    <row r="318" spans="1:17" ht="16.5" x14ac:dyDescent="0.3">
      <c r="A318" s="104" t="s">
        <v>382</v>
      </c>
      <c r="B318" s="105">
        <v>0</v>
      </c>
      <c r="C318" s="106"/>
      <c r="D318" s="106">
        <f t="shared" si="47"/>
        <v>0</v>
      </c>
      <c r="E318" s="107">
        <f t="shared" si="44"/>
        <v>0</v>
      </c>
      <c r="F318" s="105">
        <v>0</v>
      </c>
      <c r="G318" s="106"/>
      <c r="H318" s="106">
        <f t="shared" si="48"/>
        <v>0</v>
      </c>
      <c r="I318" s="107" t="str">
        <f t="shared" si="45"/>
        <v/>
      </c>
      <c r="J318" s="105">
        <v>0</v>
      </c>
      <c r="K318" s="106"/>
      <c r="L318" s="106">
        <f t="shared" si="49"/>
        <v>0</v>
      </c>
      <c r="M318" s="107">
        <f t="shared" si="50"/>
        <v>0</v>
      </c>
      <c r="N318" s="106">
        <v>1</v>
      </c>
      <c r="O318" s="106"/>
      <c r="P318" s="106">
        <f t="shared" si="51"/>
        <v>1</v>
      </c>
      <c r="Q318" s="108">
        <f t="shared" si="46"/>
        <v>-1</v>
      </c>
    </row>
    <row r="319" spans="1:17" ht="16.5" x14ac:dyDescent="0.3">
      <c r="A319" s="104" t="s">
        <v>372</v>
      </c>
      <c r="B319" s="105">
        <v>0</v>
      </c>
      <c r="C319" s="106"/>
      <c r="D319" s="106">
        <f t="shared" si="47"/>
        <v>0</v>
      </c>
      <c r="E319" s="107">
        <f t="shared" si="44"/>
        <v>0</v>
      </c>
      <c r="F319" s="105">
        <v>0</v>
      </c>
      <c r="G319" s="106"/>
      <c r="H319" s="106">
        <f t="shared" si="48"/>
        <v>0</v>
      </c>
      <c r="I319" s="107" t="str">
        <f t="shared" si="45"/>
        <v/>
      </c>
      <c r="J319" s="105">
        <v>0</v>
      </c>
      <c r="K319" s="106"/>
      <c r="L319" s="106">
        <f t="shared" si="49"/>
        <v>0</v>
      </c>
      <c r="M319" s="107">
        <f t="shared" si="50"/>
        <v>0</v>
      </c>
      <c r="N319" s="106">
        <v>30</v>
      </c>
      <c r="O319" s="106"/>
      <c r="P319" s="106">
        <f t="shared" si="51"/>
        <v>30</v>
      </c>
      <c r="Q319" s="108">
        <f t="shared" si="46"/>
        <v>-1</v>
      </c>
    </row>
    <row r="320" spans="1:17" ht="16.5" x14ac:dyDescent="0.3">
      <c r="A320" s="104" t="s">
        <v>285</v>
      </c>
      <c r="B320" s="105">
        <v>0</v>
      </c>
      <c r="C320" s="106"/>
      <c r="D320" s="106">
        <f t="shared" si="47"/>
        <v>0</v>
      </c>
      <c r="E320" s="107">
        <f t="shared" si="44"/>
        <v>0</v>
      </c>
      <c r="F320" s="105">
        <v>0</v>
      </c>
      <c r="G320" s="106"/>
      <c r="H320" s="106">
        <f t="shared" si="48"/>
        <v>0</v>
      </c>
      <c r="I320" s="107" t="str">
        <f t="shared" si="45"/>
        <v/>
      </c>
      <c r="J320" s="105">
        <v>15</v>
      </c>
      <c r="K320" s="106"/>
      <c r="L320" s="106">
        <f t="shared" si="49"/>
        <v>15</v>
      </c>
      <c r="M320" s="107">
        <f t="shared" si="50"/>
        <v>2.6587757982345092E-7</v>
      </c>
      <c r="N320" s="106">
        <v>0</v>
      </c>
      <c r="O320" s="106"/>
      <c r="P320" s="106">
        <f t="shared" si="51"/>
        <v>0</v>
      </c>
      <c r="Q320" s="108" t="str">
        <f t="shared" si="46"/>
        <v/>
      </c>
    </row>
    <row r="321" spans="1:17" ht="16.5" x14ac:dyDescent="0.3">
      <c r="A321" s="104" t="s">
        <v>354</v>
      </c>
      <c r="B321" s="105">
        <v>0</v>
      </c>
      <c r="C321" s="106"/>
      <c r="D321" s="106">
        <f t="shared" si="47"/>
        <v>0</v>
      </c>
      <c r="E321" s="107">
        <f t="shared" si="44"/>
        <v>0</v>
      </c>
      <c r="F321" s="105">
        <v>0</v>
      </c>
      <c r="G321" s="106"/>
      <c r="H321" s="106">
        <f t="shared" si="48"/>
        <v>0</v>
      </c>
      <c r="I321" s="107" t="str">
        <f t="shared" si="45"/>
        <v/>
      </c>
      <c r="J321" s="105">
        <v>0</v>
      </c>
      <c r="K321" s="106"/>
      <c r="L321" s="106">
        <f t="shared" si="49"/>
        <v>0</v>
      </c>
      <c r="M321" s="107">
        <f t="shared" si="50"/>
        <v>0</v>
      </c>
      <c r="N321" s="106">
        <v>9</v>
      </c>
      <c r="O321" s="106"/>
      <c r="P321" s="106">
        <f t="shared" si="51"/>
        <v>9</v>
      </c>
      <c r="Q321" s="108">
        <f t="shared" si="46"/>
        <v>-1</v>
      </c>
    </row>
    <row r="322" spans="1:17" ht="16.5" x14ac:dyDescent="0.3">
      <c r="A322" s="104" t="s">
        <v>257</v>
      </c>
      <c r="B322" s="105">
        <v>0</v>
      </c>
      <c r="C322" s="106"/>
      <c r="D322" s="106">
        <f t="shared" si="47"/>
        <v>0</v>
      </c>
      <c r="E322" s="107">
        <f t="shared" si="44"/>
        <v>0</v>
      </c>
      <c r="F322" s="105">
        <v>0</v>
      </c>
      <c r="G322" s="106"/>
      <c r="H322" s="106">
        <f t="shared" si="48"/>
        <v>0</v>
      </c>
      <c r="I322" s="107" t="str">
        <f t="shared" si="45"/>
        <v/>
      </c>
      <c r="J322" s="105">
        <v>8</v>
      </c>
      <c r="K322" s="106"/>
      <c r="L322" s="106">
        <f t="shared" si="49"/>
        <v>8</v>
      </c>
      <c r="M322" s="107">
        <f t="shared" si="50"/>
        <v>1.4180137590584048E-7</v>
      </c>
      <c r="N322" s="106">
        <v>14</v>
      </c>
      <c r="O322" s="106"/>
      <c r="P322" s="106">
        <f t="shared" si="51"/>
        <v>14</v>
      </c>
      <c r="Q322" s="108">
        <f t="shared" si="46"/>
        <v>-0.4285714285714286</v>
      </c>
    </row>
    <row r="323" spans="1:17" ht="16.5" x14ac:dyDescent="0.3">
      <c r="A323" s="104" t="s">
        <v>240</v>
      </c>
      <c r="B323" s="105">
        <v>0</v>
      </c>
      <c r="C323" s="106"/>
      <c r="D323" s="106">
        <f t="shared" si="47"/>
        <v>0</v>
      </c>
      <c r="E323" s="107">
        <f t="shared" si="44"/>
        <v>0</v>
      </c>
      <c r="F323" s="105">
        <v>0</v>
      </c>
      <c r="G323" s="106"/>
      <c r="H323" s="106">
        <f t="shared" si="48"/>
        <v>0</v>
      </c>
      <c r="I323" s="107" t="str">
        <f t="shared" si="45"/>
        <v/>
      </c>
      <c r="J323" s="105">
        <v>50</v>
      </c>
      <c r="K323" s="106"/>
      <c r="L323" s="106">
        <f t="shared" si="49"/>
        <v>50</v>
      </c>
      <c r="M323" s="107">
        <f t="shared" si="50"/>
        <v>8.8625859941150305E-7</v>
      </c>
      <c r="N323" s="106">
        <v>61</v>
      </c>
      <c r="O323" s="106"/>
      <c r="P323" s="106">
        <f t="shared" si="51"/>
        <v>61</v>
      </c>
      <c r="Q323" s="108">
        <f t="shared" si="46"/>
        <v>-0.18032786885245899</v>
      </c>
    </row>
    <row r="324" spans="1:17" ht="16.5" x14ac:dyDescent="0.3">
      <c r="A324" s="104" t="s">
        <v>349</v>
      </c>
      <c r="B324" s="105">
        <v>0</v>
      </c>
      <c r="C324" s="106"/>
      <c r="D324" s="106">
        <f t="shared" si="47"/>
        <v>0</v>
      </c>
      <c r="E324" s="107">
        <f t="shared" si="44"/>
        <v>0</v>
      </c>
      <c r="F324" s="105">
        <v>0</v>
      </c>
      <c r="G324" s="106"/>
      <c r="H324" s="106">
        <f t="shared" si="48"/>
        <v>0</v>
      </c>
      <c r="I324" s="107" t="str">
        <f t="shared" si="45"/>
        <v/>
      </c>
      <c r="J324" s="105">
        <v>0</v>
      </c>
      <c r="K324" s="106"/>
      <c r="L324" s="106">
        <f t="shared" si="49"/>
        <v>0</v>
      </c>
      <c r="M324" s="107">
        <f t="shared" si="50"/>
        <v>0</v>
      </c>
      <c r="N324" s="106">
        <v>5</v>
      </c>
      <c r="O324" s="106"/>
      <c r="P324" s="106">
        <f t="shared" si="51"/>
        <v>5</v>
      </c>
      <c r="Q324" s="108">
        <f t="shared" si="46"/>
        <v>-1</v>
      </c>
    </row>
    <row r="325" spans="1:17" ht="16.5" x14ac:dyDescent="0.3">
      <c r="A325" s="104" t="s">
        <v>341</v>
      </c>
      <c r="B325" s="105">
        <v>0</v>
      </c>
      <c r="C325" s="106"/>
      <c r="D325" s="106">
        <f t="shared" si="47"/>
        <v>0</v>
      </c>
      <c r="E325" s="107">
        <f t="shared" ref="E325:E331" si="52">D325/$D$7</f>
        <v>0</v>
      </c>
      <c r="F325" s="105">
        <v>0</v>
      </c>
      <c r="G325" s="106"/>
      <c r="H325" s="106">
        <f t="shared" si="48"/>
        <v>0</v>
      </c>
      <c r="I325" s="107" t="str">
        <f t="shared" si="45"/>
        <v/>
      </c>
      <c r="J325" s="105">
        <v>0</v>
      </c>
      <c r="K325" s="106"/>
      <c r="L325" s="106">
        <f t="shared" si="49"/>
        <v>0</v>
      </c>
      <c r="M325" s="107">
        <f t="shared" si="50"/>
        <v>0</v>
      </c>
      <c r="N325" s="106">
        <v>8</v>
      </c>
      <c r="O325" s="106"/>
      <c r="P325" s="106">
        <f t="shared" si="51"/>
        <v>8</v>
      </c>
      <c r="Q325" s="108">
        <f t="shared" si="46"/>
        <v>-1</v>
      </c>
    </row>
    <row r="326" spans="1:17" ht="16.5" x14ac:dyDescent="0.3">
      <c r="A326" s="104" t="s">
        <v>271</v>
      </c>
      <c r="B326" s="105">
        <v>0</v>
      </c>
      <c r="C326" s="106"/>
      <c r="D326" s="106">
        <f t="shared" si="47"/>
        <v>0</v>
      </c>
      <c r="E326" s="107">
        <f t="shared" si="52"/>
        <v>0</v>
      </c>
      <c r="F326" s="105">
        <v>0</v>
      </c>
      <c r="G326" s="106"/>
      <c r="H326" s="106">
        <f t="shared" si="48"/>
        <v>0</v>
      </c>
      <c r="I326" s="107" t="str">
        <f t="shared" si="45"/>
        <v/>
      </c>
      <c r="J326" s="105">
        <v>34</v>
      </c>
      <c r="K326" s="106"/>
      <c r="L326" s="106">
        <f t="shared" si="49"/>
        <v>34</v>
      </c>
      <c r="M326" s="107">
        <f t="shared" si="50"/>
        <v>6.0265584759982203E-7</v>
      </c>
      <c r="N326" s="106">
        <v>2</v>
      </c>
      <c r="O326" s="106"/>
      <c r="P326" s="106">
        <f t="shared" si="51"/>
        <v>2</v>
      </c>
      <c r="Q326" s="108">
        <f t="shared" si="46"/>
        <v>16</v>
      </c>
    </row>
    <row r="327" spans="1:17" ht="16.5" x14ac:dyDescent="0.3">
      <c r="A327" s="104" t="s">
        <v>295</v>
      </c>
      <c r="B327" s="105">
        <v>0</v>
      </c>
      <c r="C327" s="106"/>
      <c r="D327" s="106">
        <f t="shared" si="47"/>
        <v>0</v>
      </c>
      <c r="E327" s="107">
        <f t="shared" si="52"/>
        <v>0</v>
      </c>
      <c r="F327" s="105">
        <v>0</v>
      </c>
      <c r="G327" s="106"/>
      <c r="H327" s="106">
        <f t="shared" si="48"/>
        <v>0</v>
      </c>
      <c r="I327" s="107" t="str">
        <f t="shared" si="45"/>
        <v/>
      </c>
      <c r="J327" s="105">
        <v>8</v>
      </c>
      <c r="K327" s="106"/>
      <c r="L327" s="106">
        <f t="shared" si="49"/>
        <v>8</v>
      </c>
      <c r="M327" s="107">
        <f t="shared" si="50"/>
        <v>1.4180137590584048E-7</v>
      </c>
      <c r="N327" s="106">
        <v>3</v>
      </c>
      <c r="O327" s="106"/>
      <c r="P327" s="106">
        <f t="shared" si="51"/>
        <v>3</v>
      </c>
      <c r="Q327" s="108">
        <f t="shared" si="46"/>
        <v>1.6666666666666665</v>
      </c>
    </row>
    <row r="328" spans="1:17" ht="16.5" x14ac:dyDescent="0.3">
      <c r="A328" s="104" t="s">
        <v>363</v>
      </c>
      <c r="B328" s="105">
        <v>0</v>
      </c>
      <c r="C328" s="106"/>
      <c r="D328" s="106">
        <f t="shared" si="47"/>
        <v>0</v>
      </c>
      <c r="E328" s="107">
        <f t="shared" si="52"/>
        <v>0</v>
      </c>
      <c r="F328" s="105">
        <v>0</v>
      </c>
      <c r="G328" s="106"/>
      <c r="H328" s="106">
        <f t="shared" si="48"/>
        <v>0</v>
      </c>
      <c r="I328" s="107" t="str">
        <f t="shared" ref="I328:I331" si="53">IFERROR(D328/H328-1,"")</f>
        <v/>
      </c>
      <c r="J328" s="105">
        <v>0</v>
      </c>
      <c r="K328" s="106"/>
      <c r="L328" s="106">
        <f t="shared" si="49"/>
        <v>0</v>
      </c>
      <c r="M328" s="107">
        <f t="shared" si="50"/>
        <v>0</v>
      </c>
      <c r="N328" s="106">
        <v>0</v>
      </c>
      <c r="O328" s="106"/>
      <c r="P328" s="106">
        <f t="shared" si="51"/>
        <v>0</v>
      </c>
      <c r="Q328" s="108" t="str">
        <f t="shared" ref="Q328:Q331" si="54">IFERROR(L328/P328-1,"")</f>
        <v/>
      </c>
    </row>
    <row r="329" spans="1:17" ht="16.5" x14ac:dyDescent="0.3">
      <c r="A329" s="104" t="s">
        <v>241</v>
      </c>
      <c r="B329" s="105">
        <v>0</v>
      </c>
      <c r="C329" s="106"/>
      <c r="D329" s="106">
        <f t="shared" si="47"/>
        <v>0</v>
      </c>
      <c r="E329" s="107">
        <f t="shared" si="52"/>
        <v>0</v>
      </c>
      <c r="F329" s="105">
        <v>0</v>
      </c>
      <c r="G329" s="106"/>
      <c r="H329" s="106">
        <f t="shared" si="48"/>
        <v>0</v>
      </c>
      <c r="I329" s="107" t="str">
        <f t="shared" si="53"/>
        <v/>
      </c>
      <c r="J329" s="105">
        <v>6</v>
      </c>
      <c r="K329" s="106"/>
      <c r="L329" s="106">
        <f t="shared" si="49"/>
        <v>6</v>
      </c>
      <c r="M329" s="107">
        <f t="shared" si="50"/>
        <v>1.0635103192938036E-7</v>
      </c>
      <c r="N329" s="106">
        <v>0</v>
      </c>
      <c r="O329" s="106"/>
      <c r="P329" s="106">
        <f t="shared" si="51"/>
        <v>0</v>
      </c>
      <c r="Q329" s="108" t="str">
        <f t="shared" si="54"/>
        <v/>
      </c>
    </row>
    <row r="330" spans="1:17" ht="16.5" x14ac:dyDescent="0.3">
      <c r="A330" s="104" t="s">
        <v>242</v>
      </c>
      <c r="B330" s="105">
        <v>0</v>
      </c>
      <c r="C330" s="106"/>
      <c r="D330" s="106">
        <f t="shared" si="47"/>
        <v>0</v>
      </c>
      <c r="E330" s="107">
        <f t="shared" si="52"/>
        <v>0</v>
      </c>
      <c r="F330" s="105">
        <v>0</v>
      </c>
      <c r="G330" s="106"/>
      <c r="H330" s="106">
        <f t="shared" si="48"/>
        <v>0</v>
      </c>
      <c r="I330" s="107" t="str">
        <f t="shared" si="53"/>
        <v/>
      </c>
      <c r="J330" s="105">
        <v>193</v>
      </c>
      <c r="K330" s="106"/>
      <c r="L330" s="106">
        <f t="shared" si="49"/>
        <v>193</v>
      </c>
      <c r="M330" s="107">
        <f t="shared" si="50"/>
        <v>3.4209581937284015E-6</v>
      </c>
      <c r="N330" s="106">
        <v>52</v>
      </c>
      <c r="O330" s="106"/>
      <c r="P330" s="106">
        <f t="shared" si="51"/>
        <v>52</v>
      </c>
      <c r="Q330" s="108">
        <f t="shared" si="54"/>
        <v>2.7115384615384617</v>
      </c>
    </row>
    <row r="331" spans="1:17" ht="17.25" thickBot="1" x14ac:dyDescent="0.35">
      <c r="A331" s="109" t="s">
        <v>321</v>
      </c>
      <c r="B331" s="110">
        <v>0</v>
      </c>
      <c r="C331" s="130"/>
      <c r="D331" s="130">
        <f t="shared" si="47"/>
        <v>0</v>
      </c>
      <c r="E331" s="131">
        <f t="shared" si="52"/>
        <v>0</v>
      </c>
      <c r="F331" s="110">
        <v>0</v>
      </c>
      <c r="G331" s="130"/>
      <c r="H331" s="130">
        <f t="shared" si="48"/>
        <v>0</v>
      </c>
      <c r="I331" s="131" t="str">
        <f t="shared" si="53"/>
        <v/>
      </c>
      <c r="J331" s="110">
        <v>0</v>
      </c>
      <c r="K331" s="130"/>
      <c r="L331" s="130">
        <f t="shared" si="49"/>
        <v>0</v>
      </c>
      <c r="M331" s="131">
        <f t="shared" si="50"/>
        <v>0</v>
      </c>
      <c r="N331" s="130">
        <v>43</v>
      </c>
      <c r="O331" s="130"/>
      <c r="P331" s="130">
        <f t="shared" si="51"/>
        <v>43</v>
      </c>
      <c r="Q331" s="134">
        <f t="shared" si="54"/>
        <v>-1</v>
      </c>
    </row>
    <row r="332" spans="1:17" ht="15.75" thickTop="1" x14ac:dyDescent="0.25"/>
  </sheetData>
  <mergeCells count="12">
    <mergeCell ref="J5:L5"/>
    <mergeCell ref="M5:M6"/>
    <mergeCell ref="N5:P5"/>
    <mergeCell ref="Q5:Q6"/>
    <mergeCell ref="A3:Q3"/>
    <mergeCell ref="A4:A6"/>
    <mergeCell ref="B4:I4"/>
    <mergeCell ref="J4:Q4"/>
    <mergeCell ref="B5:D5"/>
    <mergeCell ref="E5:E6"/>
    <mergeCell ref="F5:H5"/>
    <mergeCell ref="I5:I6"/>
  </mergeCells>
  <conditionalFormatting sqref="Q332:Q65527 I332:I65527 Q4:Q6 I4">
    <cfRule type="cellIs" dxfId="19" priority="13" stopIfTrue="1" operator="lessThan">
      <formula>0</formula>
    </cfRule>
  </conditionalFormatting>
  <conditionalFormatting sqref="Q7:Q66 I7:I66">
    <cfRule type="cellIs" dxfId="18" priority="14" stopIfTrue="1" operator="lessThan">
      <formula>0</formula>
    </cfRule>
    <cfRule type="cellIs" dxfId="17" priority="15" stopIfTrue="1" operator="greaterThanOrEqual">
      <formula>0</formula>
    </cfRule>
  </conditionalFormatting>
  <conditionalFormatting sqref="I5:I6">
    <cfRule type="cellIs" dxfId="16" priority="12" stopIfTrue="1" operator="lessThan">
      <formula>0</formula>
    </cfRule>
  </conditionalFormatting>
  <conditionalFormatting sqref="I67:I172 Q67:Q172">
    <cfRule type="cellIs" dxfId="15" priority="5" stopIfTrue="1" operator="lessThan">
      <formula>0</formula>
    </cfRule>
    <cfRule type="cellIs" dxfId="14" priority="6" stopIfTrue="1" operator="greaterThanOrEqual">
      <formula>0</formula>
    </cfRule>
  </conditionalFormatting>
  <conditionalFormatting sqref="I173:I228 Q173:Q228">
    <cfRule type="cellIs" dxfId="13" priority="3" stopIfTrue="1" operator="lessThan">
      <formula>0</formula>
    </cfRule>
    <cfRule type="cellIs" dxfId="12" priority="4" stopIfTrue="1" operator="greaterThanOrEqual">
      <formula>0</formula>
    </cfRule>
  </conditionalFormatting>
  <conditionalFormatting sqref="I229:I331 Q229:Q331">
    <cfRule type="cellIs" dxfId="11" priority="1" stopIfTrue="1" operator="lessThan">
      <formula>0</formula>
    </cfRule>
    <cfRule type="cellIs" dxfId="10" priority="2" stopIfTrue="1" operator="greaterThanOr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7"/>
  <sheetViews>
    <sheetView zoomScale="90" zoomScaleNormal="90" workbookViewId="0">
      <selection activeCell="B8" sqref="B8"/>
    </sheetView>
  </sheetViews>
  <sheetFormatPr baseColWidth="10" defaultRowHeight="15" x14ac:dyDescent="0.25"/>
  <cols>
    <col min="1" max="1" width="44" style="44" customWidth="1"/>
    <col min="2" max="2" width="10.7109375" style="44" bestFit="1" customWidth="1"/>
    <col min="3" max="3" width="14.85546875" style="44" bestFit="1" customWidth="1"/>
    <col min="4" max="4" width="9.85546875" style="44" bestFit="1" customWidth="1"/>
    <col min="5" max="5" width="12" style="44" bestFit="1" customWidth="1"/>
    <col min="6" max="6" width="10.7109375" style="44" bestFit="1" customWidth="1"/>
    <col min="7" max="7" width="15.5703125" style="44" customWidth="1"/>
    <col min="8" max="8" width="9.85546875" style="44" bestFit="1" customWidth="1"/>
    <col min="9" max="9" width="15.7109375" style="44" bestFit="1" customWidth="1"/>
    <col min="10" max="10" width="11.42578125" style="44" bestFit="1" customWidth="1"/>
    <col min="11" max="11" width="17" style="44" bestFit="1" customWidth="1"/>
    <col min="12" max="12" width="11.42578125" style="44" bestFit="1" customWidth="1"/>
    <col min="13" max="13" width="12" style="44" bestFit="1" customWidth="1"/>
    <col min="14" max="14" width="11.42578125" style="44" bestFit="1" customWidth="1"/>
    <col min="15" max="15" width="15.7109375" style="44" customWidth="1"/>
    <col min="16" max="16" width="11.42578125" style="44" bestFit="1" customWidth="1"/>
    <col min="17" max="17" width="11.5703125" style="44" bestFit="1" customWidth="1"/>
    <col min="18" max="18" width="11.42578125" style="44"/>
  </cols>
  <sheetData>
    <row r="1" spans="1:18" ht="15.75" x14ac:dyDescent="0.25">
      <c r="A1" s="43" t="s">
        <v>25</v>
      </c>
      <c r="B1" s="43"/>
    </row>
    <row r="2" spans="1:18" ht="15.75" thickBot="1" x14ac:dyDescent="0.3"/>
    <row r="3" spans="1:18" ht="20.25" thickTop="1" thickBot="1" x14ac:dyDescent="0.3">
      <c r="A3" s="246" t="s">
        <v>124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/>
    </row>
    <row r="4" spans="1:18" ht="18" thickBot="1" x14ac:dyDescent="0.35">
      <c r="A4" s="192" t="s">
        <v>39</v>
      </c>
      <c r="B4" s="186" t="s">
        <v>40</v>
      </c>
      <c r="C4" s="187"/>
      <c r="D4" s="187"/>
      <c r="E4" s="187"/>
      <c r="F4" s="187"/>
      <c r="G4" s="187"/>
      <c r="H4" s="187"/>
      <c r="I4" s="188"/>
      <c r="J4" s="186" t="s">
        <v>41</v>
      </c>
      <c r="K4" s="187"/>
      <c r="L4" s="187"/>
      <c r="M4" s="187"/>
      <c r="N4" s="187"/>
      <c r="O4" s="187"/>
      <c r="P4" s="187"/>
      <c r="Q4" s="226"/>
      <c r="R4" s="111"/>
    </row>
    <row r="5" spans="1:18" ht="17.25" x14ac:dyDescent="0.25">
      <c r="A5" s="193"/>
      <c r="B5" s="240">
        <v>43678</v>
      </c>
      <c r="C5" s="209"/>
      <c r="D5" s="210"/>
      <c r="E5" s="206" t="s">
        <v>42</v>
      </c>
      <c r="F5" s="240">
        <v>43313</v>
      </c>
      <c r="G5" s="209"/>
      <c r="H5" s="210"/>
      <c r="I5" s="192" t="s">
        <v>43</v>
      </c>
      <c r="J5" s="214" t="s">
        <v>129</v>
      </c>
      <c r="K5" s="214"/>
      <c r="L5" s="215"/>
      <c r="M5" s="206" t="s">
        <v>42</v>
      </c>
      <c r="N5" s="214" t="s">
        <v>130</v>
      </c>
      <c r="O5" s="214"/>
      <c r="P5" s="215"/>
      <c r="Q5" s="244" t="s">
        <v>43</v>
      </c>
      <c r="R5" s="112"/>
    </row>
    <row r="6" spans="1:18" ht="29.25" thickBot="1" x14ac:dyDescent="0.3">
      <c r="A6" s="235"/>
      <c r="B6" s="91" t="s">
        <v>122</v>
      </c>
      <c r="C6" s="92" t="s">
        <v>123</v>
      </c>
      <c r="D6" s="92" t="s">
        <v>46</v>
      </c>
      <c r="E6" s="207"/>
      <c r="F6" s="91" t="s">
        <v>122</v>
      </c>
      <c r="G6" s="92" t="s">
        <v>123</v>
      </c>
      <c r="H6" s="92" t="s">
        <v>46</v>
      </c>
      <c r="I6" s="248"/>
      <c r="J6" s="113" t="s">
        <v>122</v>
      </c>
      <c r="K6" s="92" t="s">
        <v>123</v>
      </c>
      <c r="L6" s="92" t="s">
        <v>46</v>
      </c>
      <c r="M6" s="207"/>
      <c r="N6" s="91" t="s">
        <v>122</v>
      </c>
      <c r="O6" s="92" t="s">
        <v>123</v>
      </c>
      <c r="P6" s="92" t="s">
        <v>46</v>
      </c>
      <c r="Q6" s="245"/>
      <c r="R6" s="74"/>
    </row>
    <row r="7" spans="1:18" ht="19.5" thickTop="1" thickBot="1" x14ac:dyDescent="0.3">
      <c r="A7" s="129" t="s">
        <v>47</v>
      </c>
      <c r="B7" s="114">
        <f>SUM(B8:B496)</f>
        <v>30009.271359999995</v>
      </c>
      <c r="C7" s="114">
        <f>SUM(C8:C496)</f>
        <v>54065.194000000003</v>
      </c>
      <c r="D7" s="115">
        <f>C7+B7</f>
        <v>84074.465360000002</v>
      </c>
      <c r="E7" s="116">
        <f>D7/$D$7</f>
        <v>1</v>
      </c>
      <c r="F7" s="114">
        <f>SUM(F8:F496)</f>
        <v>29416.264180000006</v>
      </c>
      <c r="G7" s="114">
        <f>SUM(G8:G496)</f>
        <v>56505.08400000001</v>
      </c>
      <c r="H7" s="117">
        <f>G7+F7</f>
        <v>85921.348180000015</v>
      </c>
      <c r="I7" s="118">
        <f>IFERROR(D7/H7-1,"")</f>
        <v>-2.1495040046751845E-2</v>
      </c>
      <c r="J7" s="114">
        <f>SUM(J8:J496)</f>
        <v>254260.20536000025</v>
      </c>
      <c r="K7" s="114">
        <f>SUM(K8:K496)</f>
        <v>496375.62800000003</v>
      </c>
      <c r="L7" s="115">
        <f>K7+J7</f>
        <v>750635.83336000028</v>
      </c>
      <c r="M7" s="116">
        <f>L7/$L$7</f>
        <v>1</v>
      </c>
      <c r="N7" s="114">
        <f>SUM(N8:N496)</f>
        <v>258123.0818800003</v>
      </c>
      <c r="O7" s="114">
        <f>SUM(O8:O496)</f>
        <v>510534.85900000011</v>
      </c>
      <c r="P7" s="117">
        <f>O7+N7</f>
        <v>768657.94088000036</v>
      </c>
      <c r="Q7" s="119">
        <f>IFERROR(L7/P7-1,"")</f>
        <v>-2.3446199618216923E-2</v>
      </c>
      <c r="R7" s="120"/>
    </row>
    <row r="8" spans="1:18" ht="17.25" thickTop="1" x14ac:dyDescent="0.3">
      <c r="A8" s="99" t="s">
        <v>48</v>
      </c>
      <c r="B8" s="100">
        <v>12578.043180000001</v>
      </c>
      <c r="C8" s="101">
        <v>45880.175000000003</v>
      </c>
      <c r="D8" s="101">
        <f>C8+B8</f>
        <v>58458.218180000003</v>
      </c>
      <c r="E8" s="102">
        <f>D8/$D$7</f>
        <v>0.69531477755685611</v>
      </c>
      <c r="F8" s="100">
        <v>11644.859179999999</v>
      </c>
      <c r="G8" s="101">
        <v>47837.351000000002</v>
      </c>
      <c r="H8" s="121">
        <f>G8+F8</f>
        <v>59482.210180000002</v>
      </c>
      <c r="I8" s="122">
        <f t="shared" ref="I8:I71" si="0">IFERROR(D8/H8-1,"")</f>
        <v>-1.7215096697000387E-2</v>
      </c>
      <c r="J8" s="100">
        <v>105719.27018000001</v>
      </c>
      <c r="K8" s="101">
        <v>422183.97499999998</v>
      </c>
      <c r="L8" s="101">
        <f>K8+J8</f>
        <v>527903.24517999997</v>
      </c>
      <c r="M8" s="102">
        <f>L8/$L$7</f>
        <v>0.70327477282425555</v>
      </c>
      <c r="N8" s="101">
        <v>108361.42600000001</v>
      </c>
      <c r="O8" s="101">
        <v>428843.77</v>
      </c>
      <c r="P8" s="121">
        <f>O8+N8</f>
        <v>537205.196</v>
      </c>
      <c r="Q8" s="123">
        <f t="shared" ref="Q8:Q71" si="1">IFERROR(L8/P8-1,"")</f>
        <v>-1.7315452064242565E-2</v>
      </c>
      <c r="R8" s="83"/>
    </row>
    <row r="9" spans="1:18" ht="16.5" x14ac:dyDescent="0.3">
      <c r="A9" s="104" t="s">
        <v>49</v>
      </c>
      <c r="B9" s="105">
        <v>3178.6751799999997</v>
      </c>
      <c r="C9" s="106">
        <v>6981.46</v>
      </c>
      <c r="D9" s="106">
        <f>C9+B9</f>
        <v>10160.135179999999</v>
      </c>
      <c r="E9" s="107">
        <f>D9/$D$7</f>
        <v>0.12084686041707347</v>
      </c>
      <c r="F9" s="105">
        <v>3358.4270000000001</v>
      </c>
      <c r="G9" s="106">
        <v>7522.4970000000003</v>
      </c>
      <c r="H9" s="124">
        <f>G9+F9</f>
        <v>10880.924000000001</v>
      </c>
      <c r="I9" s="125">
        <f t="shared" si="0"/>
        <v>-6.6243346612842924E-2</v>
      </c>
      <c r="J9" s="105">
        <v>24348.639179999998</v>
      </c>
      <c r="K9" s="106">
        <v>60909.35</v>
      </c>
      <c r="L9" s="106">
        <f>K9+J9</f>
        <v>85257.989180000004</v>
      </c>
      <c r="M9" s="107">
        <f>L9/$L$7</f>
        <v>0.11358102743159453</v>
      </c>
      <c r="N9" s="106">
        <v>24745.608439999996</v>
      </c>
      <c r="O9" s="106">
        <v>68695.928</v>
      </c>
      <c r="P9" s="124">
        <f>O9+N9</f>
        <v>93441.536439999996</v>
      </c>
      <c r="Q9" s="126">
        <f t="shared" si="1"/>
        <v>-8.7579331117428216E-2</v>
      </c>
      <c r="R9" s="83"/>
    </row>
    <row r="10" spans="1:18" ht="16.5" x14ac:dyDescent="0.3">
      <c r="A10" s="104" t="s">
        <v>50</v>
      </c>
      <c r="B10" s="105">
        <v>2575.9209999999998</v>
      </c>
      <c r="C10" s="106">
        <v>594.34400000000005</v>
      </c>
      <c r="D10" s="106">
        <f>C10+B10</f>
        <v>3170.2649999999999</v>
      </c>
      <c r="E10" s="107">
        <f>D10/$D$7</f>
        <v>3.7707822302826238E-2</v>
      </c>
      <c r="F10" s="105">
        <v>2571.674</v>
      </c>
      <c r="G10" s="106">
        <v>556.495</v>
      </c>
      <c r="H10" s="124">
        <f>G10+F10</f>
        <v>3128.1689999999999</v>
      </c>
      <c r="I10" s="125">
        <f t="shared" si="0"/>
        <v>1.3457073450954926E-2</v>
      </c>
      <c r="J10" s="105">
        <v>22148.596000000001</v>
      </c>
      <c r="K10" s="106">
        <v>6188.8419999999996</v>
      </c>
      <c r="L10" s="106">
        <f>K10+J10</f>
        <v>28337.438000000002</v>
      </c>
      <c r="M10" s="107">
        <f>L10/$L$7</f>
        <v>3.7751245997883959E-2</v>
      </c>
      <c r="N10" s="106">
        <v>23069.741999999998</v>
      </c>
      <c r="O10" s="106">
        <v>6486.3549999999996</v>
      </c>
      <c r="P10" s="124">
        <f>O10+N10</f>
        <v>29556.096999999998</v>
      </c>
      <c r="Q10" s="126">
        <f t="shared" si="1"/>
        <v>-4.1232067955386587E-2</v>
      </c>
      <c r="R10" s="83"/>
    </row>
    <row r="11" spans="1:18" ht="16.5" x14ac:dyDescent="0.3">
      <c r="A11" s="104" t="s">
        <v>51</v>
      </c>
      <c r="B11" s="105">
        <v>2062.09</v>
      </c>
      <c r="C11" s="106">
        <v>261.31700000000001</v>
      </c>
      <c r="D11" s="106">
        <f t="shared" ref="D11:D74" si="2">C11+B11</f>
        <v>2323.4070000000002</v>
      </c>
      <c r="E11" s="107">
        <f t="shared" ref="E11:E74" si="3">D11/$D$7</f>
        <v>2.7635108829433062E-2</v>
      </c>
      <c r="F11" s="105">
        <v>2188.5169999999998</v>
      </c>
      <c r="G11" s="106">
        <v>264.43700000000001</v>
      </c>
      <c r="H11" s="124">
        <f t="shared" ref="H11:H74" si="4">G11+F11</f>
        <v>2452.9539999999997</v>
      </c>
      <c r="I11" s="125">
        <f t="shared" si="0"/>
        <v>-5.2812649564565661E-2</v>
      </c>
      <c r="J11" s="105">
        <v>18584.155999999999</v>
      </c>
      <c r="K11" s="106">
        <v>3046.6149999999998</v>
      </c>
      <c r="L11" s="106">
        <f t="shared" ref="L11:L74" si="5">K11+J11</f>
        <v>21630.771000000001</v>
      </c>
      <c r="M11" s="107">
        <f t="shared" ref="M11:M74" si="6">L11/$L$7</f>
        <v>2.8816597927621205E-2</v>
      </c>
      <c r="N11" s="106">
        <v>18849.623</v>
      </c>
      <c r="O11" s="106">
        <v>3373.8530000000001</v>
      </c>
      <c r="P11" s="124">
        <f t="shared" ref="P11:P74" si="7">O11+N11</f>
        <v>22223.475999999999</v>
      </c>
      <c r="Q11" s="126">
        <f t="shared" si="1"/>
        <v>-2.6670220266172495E-2</v>
      </c>
      <c r="R11" s="83"/>
    </row>
    <row r="12" spans="1:18" ht="16.5" x14ac:dyDescent="0.3">
      <c r="A12" s="104" t="s">
        <v>60</v>
      </c>
      <c r="B12" s="105">
        <v>1635.431</v>
      </c>
      <c r="C12" s="106">
        <v>0</v>
      </c>
      <c r="D12" s="106">
        <f t="shared" si="2"/>
        <v>1635.431</v>
      </c>
      <c r="E12" s="107">
        <f t="shared" si="3"/>
        <v>1.9452172463984372E-2</v>
      </c>
      <c r="F12" s="105">
        <v>1240.557</v>
      </c>
      <c r="G12" s="106">
        <v>0</v>
      </c>
      <c r="H12" s="124">
        <f t="shared" si="4"/>
        <v>1240.557</v>
      </c>
      <c r="I12" s="125">
        <f t="shared" si="0"/>
        <v>0.31830379418277444</v>
      </c>
      <c r="J12" s="105">
        <v>12210.828</v>
      </c>
      <c r="K12" s="106">
        <v>12.456</v>
      </c>
      <c r="L12" s="106">
        <f t="shared" si="5"/>
        <v>12223.284</v>
      </c>
      <c r="M12" s="107">
        <f t="shared" si="6"/>
        <v>1.6283906865045421E-2</v>
      </c>
      <c r="N12" s="106">
        <v>11765.008</v>
      </c>
      <c r="O12" s="106">
        <v>0.08</v>
      </c>
      <c r="P12" s="124">
        <f t="shared" si="7"/>
        <v>11765.088</v>
      </c>
      <c r="Q12" s="126">
        <f t="shared" si="1"/>
        <v>3.8945395053568754E-2</v>
      </c>
      <c r="R12" s="83"/>
    </row>
    <row r="13" spans="1:18" ht="16.5" x14ac:dyDescent="0.3">
      <c r="A13" s="104" t="s">
        <v>52</v>
      </c>
      <c r="B13" s="105">
        <v>1592.0709999999999</v>
      </c>
      <c r="C13" s="106">
        <v>7.5990000000000002</v>
      </c>
      <c r="D13" s="106">
        <f t="shared" si="2"/>
        <v>1599.6699999999998</v>
      </c>
      <c r="E13" s="107">
        <f t="shared" si="3"/>
        <v>1.902682334226383E-2</v>
      </c>
      <c r="F13" s="105">
        <v>1581.2360000000001</v>
      </c>
      <c r="G13" s="106">
        <v>7.5990000000000002</v>
      </c>
      <c r="H13" s="124">
        <f t="shared" si="4"/>
        <v>1588.835</v>
      </c>
      <c r="I13" s="125">
        <f t="shared" si="0"/>
        <v>6.8194620586781163E-3</v>
      </c>
      <c r="J13" s="105">
        <v>13544.928</v>
      </c>
      <c r="K13" s="106">
        <v>70.974000000000004</v>
      </c>
      <c r="L13" s="106">
        <f t="shared" si="5"/>
        <v>13615.902</v>
      </c>
      <c r="M13" s="107">
        <f t="shared" si="6"/>
        <v>1.8139158024274467E-2</v>
      </c>
      <c r="N13" s="106">
        <v>12863.79444</v>
      </c>
      <c r="O13" s="106">
        <v>86.117000000000004</v>
      </c>
      <c r="P13" s="124">
        <f t="shared" si="7"/>
        <v>12949.91144</v>
      </c>
      <c r="Q13" s="126">
        <f t="shared" si="1"/>
        <v>5.1428194168407382E-2</v>
      </c>
      <c r="R13" s="83"/>
    </row>
    <row r="14" spans="1:18" ht="16.5" x14ac:dyDescent="0.3">
      <c r="A14" s="104" t="s">
        <v>83</v>
      </c>
      <c r="B14" s="105">
        <v>1070.9369999999999</v>
      </c>
      <c r="C14" s="106">
        <v>218.52600000000001</v>
      </c>
      <c r="D14" s="106">
        <f t="shared" si="2"/>
        <v>1289.463</v>
      </c>
      <c r="E14" s="107">
        <f t="shared" si="3"/>
        <v>1.5337153730072795E-2</v>
      </c>
      <c r="F14" s="105">
        <v>1117.2470000000001</v>
      </c>
      <c r="G14" s="106">
        <v>200.88300000000001</v>
      </c>
      <c r="H14" s="124">
        <f t="shared" si="4"/>
        <v>1318.13</v>
      </c>
      <c r="I14" s="125">
        <f t="shared" si="0"/>
        <v>-2.1748234240932307E-2</v>
      </c>
      <c r="J14" s="105">
        <v>9588.2430000000004</v>
      </c>
      <c r="K14" s="106">
        <v>1974.3130000000001</v>
      </c>
      <c r="L14" s="106">
        <f t="shared" si="5"/>
        <v>11562.556</v>
      </c>
      <c r="M14" s="107">
        <f t="shared" si="6"/>
        <v>1.5403682433122894E-2</v>
      </c>
      <c r="N14" s="106">
        <v>8784.9369999999999</v>
      </c>
      <c r="O14" s="106">
        <v>1509.825</v>
      </c>
      <c r="P14" s="124">
        <f t="shared" si="7"/>
        <v>10294.762000000001</v>
      </c>
      <c r="Q14" s="126">
        <f t="shared" si="1"/>
        <v>0.12314942297840403</v>
      </c>
      <c r="R14" s="83"/>
    </row>
    <row r="15" spans="1:18" ht="16.5" x14ac:dyDescent="0.3">
      <c r="A15" s="104" t="s">
        <v>93</v>
      </c>
      <c r="B15" s="105">
        <v>655.95500000000004</v>
      </c>
      <c r="C15" s="106">
        <v>0</v>
      </c>
      <c r="D15" s="106">
        <f t="shared" si="2"/>
        <v>655.95500000000004</v>
      </c>
      <c r="E15" s="107">
        <f t="shared" si="3"/>
        <v>7.8020716181929229E-3</v>
      </c>
      <c r="F15" s="105">
        <v>750.23500000000001</v>
      </c>
      <c r="G15" s="106">
        <v>0</v>
      </c>
      <c r="H15" s="124">
        <f t="shared" si="4"/>
        <v>750.23500000000001</v>
      </c>
      <c r="I15" s="125">
        <f t="shared" si="0"/>
        <v>-0.1256672909155131</v>
      </c>
      <c r="J15" s="105">
        <v>5098.3999999999996</v>
      </c>
      <c r="K15" s="106">
        <v>0</v>
      </c>
      <c r="L15" s="106">
        <f t="shared" si="5"/>
        <v>5098.3999999999996</v>
      </c>
      <c r="M15" s="107">
        <f t="shared" si="6"/>
        <v>6.7921084678019081E-3</v>
      </c>
      <c r="N15" s="106">
        <v>5309.1239999999998</v>
      </c>
      <c r="O15" s="106">
        <v>0</v>
      </c>
      <c r="P15" s="124">
        <f t="shared" si="7"/>
        <v>5309.1239999999998</v>
      </c>
      <c r="Q15" s="126">
        <f t="shared" si="1"/>
        <v>-3.9690916994969405E-2</v>
      </c>
      <c r="R15" s="83"/>
    </row>
    <row r="16" spans="1:18" ht="16.5" x14ac:dyDescent="0.3">
      <c r="A16" s="104" t="s">
        <v>54</v>
      </c>
      <c r="B16" s="105">
        <v>431.05399999999997</v>
      </c>
      <c r="C16" s="106">
        <v>6.6689999999999996</v>
      </c>
      <c r="D16" s="106">
        <f t="shared" si="2"/>
        <v>437.72299999999996</v>
      </c>
      <c r="E16" s="107">
        <f t="shared" si="3"/>
        <v>5.2063726855199827E-3</v>
      </c>
      <c r="F16" s="105">
        <v>429.791</v>
      </c>
      <c r="G16" s="106">
        <v>6.25</v>
      </c>
      <c r="H16" s="124">
        <f t="shared" si="4"/>
        <v>436.041</v>
      </c>
      <c r="I16" s="125">
        <f t="shared" si="0"/>
        <v>3.8574354246503351E-3</v>
      </c>
      <c r="J16" s="105">
        <v>3726.123</v>
      </c>
      <c r="K16" s="106">
        <v>61.704999999999998</v>
      </c>
      <c r="L16" s="106">
        <f t="shared" si="5"/>
        <v>3787.828</v>
      </c>
      <c r="M16" s="107">
        <f t="shared" si="6"/>
        <v>5.0461593114265587E-3</v>
      </c>
      <c r="N16" s="106">
        <v>3978.5079999999998</v>
      </c>
      <c r="O16" s="106">
        <v>78.86</v>
      </c>
      <c r="P16" s="124">
        <f t="shared" si="7"/>
        <v>4057.3679999999999</v>
      </c>
      <c r="Q16" s="126">
        <f t="shared" si="1"/>
        <v>-6.6432228972082341E-2</v>
      </c>
      <c r="R16" s="83"/>
    </row>
    <row r="17" spans="1:18" ht="16.5" x14ac:dyDescent="0.3">
      <c r="A17" s="104" t="s">
        <v>72</v>
      </c>
      <c r="B17" s="105">
        <v>347.67599999999999</v>
      </c>
      <c r="C17" s="106">
        <v>0</v>
      </c>
      <c r="D17" s="106">
        <f t="shared" si="2"/>
        <v>347.67599999999999</v>
      </c>
      <c r="E17" s="107">
        <f t="shared" si="3"/>
        <v>4.1353340578650097E-3</v>
      </c>
      <c r="F17" s="105">
        <v>375.608</v>
      </c>
      <c r="G17" s="106">
        <v>0</v>
      </c>
      <c r="H17" s="124">
        <f t="shared" si="4"/>
        <v>375.608</v>
      </c>
      <c r="I17" s="125">
        <f t="shared" si="0"/>
        <v>-7.4364763263828237E-2</v>
      </c>
      <c r="J17" s="105">
        <v>3187.7660000000001</v>
      </c>
      <c r="K17" s="106">
        <v>7.0000000000000007E-2</v>
      </c>
      <c r="L17" s="106">
        <f t="shared" si="5"/>
        <v>3187.8360000000002</v>
      </c>
      <c r="M17" s="107">
        <f t="shared" si="6"/>
        <v>4.2468476168138567E-3</v>
      </c>
      <c r="N17" s="106">
        <v>3668.4520000000002</v>
      </c>
      <c r="O17" s="106">
        <v>0</v>
      </c>
      <c r="P17" s="124">
        <f t="shared" si="7"/>
        <v>3668.4520000000002</v>
      </c>
      <c r="Q17" s="126">
        <f t="shared" si="1"/>
        <v>-0.13101329934261097</v>
      </c>
      <c r="R17" s="83"/>
    </row>
    <row r="18" spans="1:18" ht="16.5" x14ac:dyDescent="0.3">
      <c r="A18" s="104" t="s">
        <v>73</v>
      </c>
      <c r="B18" s="105">
        <v>322.834</v>
      </c>
      <c r="C18" s="106">
        <v>0</v>
      </c>
      <c r="D18" s="106">
        <f t="shared" si="2"/>
        <v>322.834</v>
      </c>
      <c r="E18" s="107">
        <f t="shared" si="3"/>
        <v>3.839857899989624E-3</v>
      </c>
      <c r="F18" s="105">
        <v>308.18400000000003</v>
      </c>
      <c r="G18" s="106">
        <v>0</v>
      </c>
      <c r="H18" s="124">
        <f t="shared" si="4"/>
        <v>308.18400000000003</v>
      </c>
      <c r="I18" s="125">
        <f t="shared" si="0"/>
        <v>4.7536536614489977E-2</v>
      </c>
      <c r="J18" s="105">
        <v>2778.3389999999999</v>
      </c>
      <c r="K18" s="106">
        <v>0</v>
      </c>
      <c r="L18" s="106">
        <f t="shared" si="5"/>
        <v>2778.3389999999999</v>
      </c>
      <c r="M18" s="107">
        <f t="shared" si="6"/>
        <v>3.7013141080190423E-3</v>
      </c>
      <c r="N18" s="106">
        <v>2498.4580000000001</v>
      </c>
      <c r="O18" s="106">
        <v>0</v>
      </c>
      <c r="P18" s="124">
        <f t="shared" si="7"/>
        <v>2498.4580000000001</v>
      </c>
      <c r="Q18" s="126">
        <f t="shared" si="1"/>
        <v>0.11202149485802848</v>
      </c>
      <c r="R18" s="83"/>
    </row>
    <row r="19" spans="1:18" ht="16.5" x14ac:dyDescent="0.3">
      <c r="A19" s="104" t="s">
        <v>77</v>
      </c>
      <c r="B19" s="105">
        <v>283.79399999999998</v>
      </c>
      <c r="C19" s="106">
        <v>0</v>
      </c>
      <c r="D19" s="106">
        <f t="shared" si="2"/>
        <v>283.79399999999998</v>
      </c>
      <c r="E19" s="107">
        <f t="shared" si="3"/>
        <v>3.3755076381968914E-3</v>
      </c>
      <c r="F19" s="105">
        <v>329.14</v>
      </c>
      <c r="G19" s="106">
        <v>0</v>
      </c>
      <c r="H19" s="124">
        <f t="shared" si="4"/>
        <v>329.14</v>
      </c>
      <c r="I19" s="125">
        <f t="shared" si="0"/>
        <v>-0.1377711612079966</v>
      </c>
      <c r="J19" s="105">
        <v>2660.07</v>
      </c>
      <c r="K19" s="106">
        <v>0</v>
      </c>
      <c r="L19" s="106">
        <f t="shared" si="5"/>
        <v>2660.07</v>
      </c>
      <c r="M19" s="107">
        <f t="shared" si="6"/>
        <v>3.5437556825564536E-3</v>
      </c>
      <c r="N19" s="106">
        <v>3183.67</v>
      </c>
      <c r="O19" s="106">
        <v>0</v>
      </c>
      <c r="P19" s="124">
        <f t="shared" si="7"/>
        <v>3183.67</v>
      </c>
      <c r="Q19" s="126">
        <f t="shared" si="1"/>
        <v>-0.16446428178799932</v>
      </c>
      <c r="R19" s="83"/>
    </row>
    <row r="20" spans="1:18" ht="16.5" x14ac:dyDescent="0.3">
      <c r="A20" s="104" t="s">
        <v>57</v>
      </c>
      <c r="B20" s="105">
        <v>269.46800000000002</v>
      </c>
      <c r="C20" s="106">
        <v>0</v>
      </c>
      <c r="D20" s="106">
        <f t="shared" si="2"/>
        <v>269.46800000000002</v>
      </c>
      <c r="E20" s="107">
        <f t="shared" si="3"/>
        <v>3.2051110744048153E-3</v>
      </c>
      <c r="F20" s="105">
        <v>283.62599999999998</v>
      </c>
      <c r="G20" s="106">
        <v>0</v>
      </c>
      <c r="H20" s="124">
        <f t="shared" si="4"/>
        <v>283.62599999999998</v>
      </c>
      <c r="I20" s="125">
        <f t="shared" si="0"/>
        <v>-4.9917849562451821E-2</v>
      </c>
      <c r="J20" s="105">
        <v>1981.1110000000001</v>
      </c>
      <c r="K20" s="106">
        <v>0</v>
      </c>
      <c r="L20" s="106">
        <f t="shared" si="5"/>
        <v>1981.1110000000001</v>
      </c>
      <c r="M20" s="107">
        <f t="shared" si="6"/>
        <v>2.6392438409609891E-3</v>
      </c>
      <c r="N20" s="106">
        <v>2326.6239999999998</v>
      </c>
      <c r="O20" s="106">
        <v>0</v>
      </c>
      <c r="P20" s="124">
        <f t="shared" si="7"/>
        <v>2326.6239999999998</v>
      </c>
      <c r="Q20" s="126">
        <f t="shared" si="1"/>
        <v>-0.14850401268103475</v>
      </c>
      <c r="R20" s="83"/>
    </row>
    <row r="21" spans="1:18" ht="16.5" x14ac:dyDescent="0.3">
      <c r="A21" s="104" t="s">
        <v>55</v>
      </c>
      <c r="B21" s="105">
        <v>266.65899999999999</v>
      </c>
      <c r="C21" s="106">
        <v>12.135999999999999</v>
      </c>
      <c r="D21" s="106">
        <f t="shared" si="2"/>
        <v>278.79500000000002</v>
      </c>
      <c r="E21" s="107">
        <f t="shared" si="3"/>
        <v>3.3160484435580122E-3</v>
      </c>
      <c r="F21" s="105">
        <v>347.43099999999998</v>
      </c>
      <c r="G21" s="106">
        <v>11.124000000000001</v>
      </c>
      <c r="H21" s="124">
        <f t="shared" si="4"/>
        <v>358.55500000000001</v>
      </c>
      <c r="I21" s="125">
        <f t="shared" si="0"/>
        <v>-0.22244843887269727</v>
      </c>
      <c r="J21" s="105">
        <v>2964.806</v>
      </c>
      <c r="K21" s="106">
        <v>97.730999999999995</v>
      </c>
      <c r="L21" s="106">
        <f t="shared" si="5"/>
        <v>3062.5370000000003</v>
      </c>
      <c r="M21" s="107">
        <f t="shared" si="6"/>
        <v>4.0799237977908074E-3</v>
      </c>
      <c r="N21" s="106">
        <v>3173.1640000000002</v>
      </c>
      <c r="O21" s="106">
        <v>124.886</v>
      </c>
      <c r="P21" s="124">
        <f t="shared" si="7"/>
        <v>3298.05</v>
      </c>
      <c r="Q21" s="126">
        <f t="shared" si="1"/>
        <v>-7.1409772441290986E-2</v>
      </c>
      <c r="R21" s="83"/>
    </row>
    <row r="22" spans="1:18" ht="16.5" x14ac:dyDescent="0.3">
      <c r="A22" s="104" t="s">
        <v>94</v>
      </c>
      <c r="B22" s="105">
        <v>244.81100000000001</v>
      </c>
      <c r="C22" s="106">
        <v>0</v>
      </c>
      <c r="D22" s="106">
        <f t="shared" si="2"/>
        <v>244.81100000000001</v>
      </c>
      <c r="E22" s="107">
        <f t="shared" si="3"/>
        <v>2.9118353468171256E-3</v>
      </c>
      <c r="F22" s="105">
        <v>233.29400000000001</v>
      </c>
      <c r="G22" s="106">
        <v>0</v>
      </c>
      <c r="H22" s="124">
        <f t="shared" si="4"/>
        <v>233.29400000000001</v>
      </c>
      <c r="I22" s="125">
        <f t="shared" si="0"/>
        <v>4.9366893276295176E-2</v>
      </c>
      <c r="J22" s="105">
        <v>2230.2359999999999</v>
      </c>
      <c r="K22" s="106">
        <v>0</v>
      </c>
      <c r="L22" s="106">
        <f t="shared" si="5"/>
        <v>2230.2359999999999</v>
      </c>
      <c r="M22" s="107">
        <f t="shared" si="6"/>
        <v>2.9711291426323268E-3</v>
      </c>
      <c r="N22" s="106">
        <v>2580.6170000000002</v>
      </c>
      <c r="O22" s="106">
        <v>0</v>
      </c>
      <c r="P22" s="124">
        <f t="shared" si="7"/>
        <v>2580.6170000000002</v>
      </c>
      <c r="Q22" s="126">
        <f t="shared" si="1"/>
        <v>-0.1357741191350752</v>
      </c>
      <c r="R22" s="83"/>
    </row>
    <row r="23" spans="1:18" ht="16.5" x14ac:dyDescent="0.3">
      <c r="A23" s="104" t="s">
        <v>53</v>
      </c>
      <c r="B23" s="105">
        <v>219.53</v>
      </c>
      <c r="C23" s="106">
        <v>102.672</v>
      </c>
      <c r="D23" s="106">
        <f t="shared" si="2"/>
        <v>322.202</v>
      </c>
      <c r="E23" s="107">
        <f t="shared" si="3"/>
        <v>3.8323407543581433E-3</v>
      </c>
      <c r="F23" s="105">
        <v>237.55099999999999</v>
      </c>
      <c r="G23" s="106">
        <v>98.447999999999993</v>
      </c>
      <c r="H23" s="124">
        <f t="shared" si="4"/>
        <v>335.99899999999997</v>
      </c>
      <c r="I23" s="125">
        <f t="shared" si="0"/>
        <v>-4.1062622210185085E-2</v>
      </c>
      <c r="J23" s="105">
        <v>3039.9079999999999</v>
      </c>
      <c r="K23" s="106">
        <v>1829.1510000000001</v>
      </c>
      <c r="L23" s="106">
        <f t="shared" si="5"/>
        <v>4869.0590000000002</v>
      </c>
      <c r="M23" s="107">
        <f t="shared" si="6"/>
        <v>6.4865794884918981E-3</v>
      </c>
      <c r="N23" s="106">
        <v>2402.0210000000002</v>
      </c>
      <c r="O23" s="106">
        <v>1334.905</v>
      </c>
      <c r="P23" s="124">
        <f t="shared" si="7"/>
        <v>3736.9260000000004</v>
      </c>
      <c r="Q23" s="126">
        <f t="shared" si="1"/>
        <v>0.30295836738538573</v>
      </c>
      <c r="R23" s="83"/>
    </row>
    <row r="24" spans="1:18" ht="16.5" x14ac:dyDescent="0.3">
      <c r="A24" s="104" t="s">
        <v>95</v>
      </c>
      <c r="B24" s="105">
        <v>211.49799999999999</v>
      </c>
      <c r="C24" s="106">
        <v>0</v>
      </c>
      <c r="D24" s="106">
        <f t="shared" si="2"/>
        <v>211.49799999999999</v>
      </c>
      <c r="E24" s="107">
        <f t="shared" si="3"/>
        <v>2.5156032702008013E-3</v>
      </c>
      <c r="F24" s="105">
        <v>211.63399999999999</v>
      </c>
      <c r="G24" s="106">
        <v>0</v>
      </c>
      <c r="H24" s="124">
        <f t="shared" si="4"/>
        <v>211.63399999999999</v>
      </c>
      <c r="I24" s="125">
        <f t="shared" si="0"/>
        <v>-6.4261886086358633E-4</v>
      </c>
      <c r="J24" s="105">
        <v>1667.8910000000001</v>
      </c>
      <c r="K24" s="106">
        <v>0</v>
      </c>
      <c r="L24" s="106">
        <f t="shared" si="5"/>
        <v>1667.8910000000001</v>
      </c>
      <c r="M24" s="107">
        <f t="shared" si="6"/>
        <v>2.2219709290111785E-3</v>
      </c>
      <c r="N24" s="106">
        <v>1667.367</v>
      </c>
      <c r="O24" s="106">
        <v>0</v>
      </c>
      <c r="P24" s="124">
        <f t="shared" si="7"/>
        <v>1667.367</v>
      </c>
      <c r="Q24" s="126">
        <f t="shared" si="1"/>
        <v>3.1426794460975849E-4</v>
      </c>
      <c r="R24" s="83"/>
    </row>
    <row r="25" spans="1:18" ht="16.5" x14ac:dyDescent="0.3">
      <c r="A25" s="104" t="s">
        <v>61</v>
      </c>
      <c r="B25" s="105">
        <v>206.45500000000001</v>
      </c>
      <c r="C25" s="106">
        <v>0</v>
      </c>
      <c r="D25" s="106">
        <f t="shared" si="2"/>
        <v>206.45500000000001</v>
      </c>
      <c r="E25" s="107">
        <f t="shared" si="3"/>
        <v>2.4556207299799831E-3</v>
      </c>
      <c r="F25" s="105">
        <v>220.27500000000001</v>
      </c>
      <c r="G25" s="106">
        <v>0</v>
      </c>
      <c r="H25" s="124">
        <f t="shared" si="4"/>
        <v>220.27500000000001</v>
      </c>
      <c r="I25" s="125">
        <f t="shared" si="0"/>
        <v>-6.2739757121779594E-2</v>
      </c>
      <c r="J25" s="105">
        <v>1627.1320000000001</v>
      </c>
      <c r="K25" s="106">
        <v>0</v>
      </c>
      <c r="L25" s="106">
        <f t="shared" si="5"/>
        <v>1627.1320000000001</v>
      </c>
      <c r="M25" s="107">
        <f t="shared" si="6"/>
        <v>2.1676716294193187E-3</v>
      </c>
      <c r="N25" s="106">
        <v>1566.8979999999999</v>
      </c>
      <c r="O25" s="106">
        <v>0</v>
      </c>
      <c r="P25" s="124">
        <f t="shared" si="7"/>
        <v>1566.8979999999999</v>
      </c>
      <c r="Q25" s="126">
        <f t="shared" si="1"/>
        <v>3.8441557778489788E-2</v>
      </c>
      <c r="R25" s="83"/>
    </row>
    <row r="26" spans="1:18" ht="16.5" x14ac:dyDescent="0.3">
      <c r="A26" s="104" t="s">
        <v>56</v>
      </c>
      <c r="B26" s="105">
        <v>141.81100000000001</v>
      </c>
      <c r="C26" s="106">
        <v>0</v>
      </c>
      <c r="D26" s="106">
        <f t="shared" si="2"/>
        <v>141.81100000000001</v>
      </c>
      <c r="E26" s="107">
        <f t="shared" si="3"/>
        <v>1.6867309163701115E-3</v>
      </c>
      <c r="F26" s="105">
        <v>148.501</v>
      </c>
      <c r="G26" s="106">
        <v>0</v>
      </c>
      <c r="H26" s="124">
        <f t="shared" si="4"/>
        <v>148.501</v>
      </c>
      <c r="I26" s="125">
        <f t="shared" si="0"/>
        <v>-4.5050201682143576E-2</v>
      </c>
      <c r="J26" s="105">
        <v>1199.2149999999999</v>
      </c>
      <c r="K26" s="106">
        <v>0.15</v>
      </c>
      <c r="L26" s="106">
        <f t="shared" si="5"/>
        <v>1199.365</v>
      </c>
      <c r="M26" s="107">
        <f t="shared" si="6"/>
        <v>1.5977987549986733E-3</v>
      </c>
      <c r="N26" s="106">
        <v>1218.808</v>
      </c>
      <c r="O26" s="106">
        <v>0</v>
      </c>
      <c r="P26" s="124">
        <f t="shared" si="7"/>
        <v>1218.808</v>
      </c>
      <c r="Q26" s="126">
        <f t="shared" si="1"/>
        <v>-1.595247159519797E-2</v>
      </c>
      <c r="R26" s="83"/>
    </row>
    <row r="27" spans="1:18" ht="16.5" x14ac:dyDescent="0.3">
      <c r="A27" s="104" t="s">
        <v>97</v>
      </c>
      <c r="B27" s="105">
        <v>131.89500000000001</v>
      </c>
      <c r="C27" s="106">
        <v>0</v>
      </c>
      <c r="D27" s="106">
        <f t="shared" si="2"/>
        <v>131.89500000000001</v>
      </c>
      <c r="E27" s="107">
        <f t="shared" si="3"/>
        <v>1.568787852949601E-3</v>
      </c>
      <c r="F27" s="105">
        <v>133.79300000000001</v>
      </c>
      <c r="G27" s="106">
        <v>0</v>
      </c>
      <c r="H27" s="124">
        <f t="shared" si="4"/>
        <v>133.79300000000001</v>
      </c>
      <c r="I27" s="125">
        <f t="shared" si="0"/>
        <v>-1.4186093442855707E-2</v>
      </c>
      <c r="J27" s="105">
        <v>1116.5350000000001</v>
      </c>
      <c r="K27" s="106">
        <v>0</v>
      </c>
      <c r="L27" s="106">
        <f t="shared" si="5"/>
        <v>1116.5350000000001</v>
      </c>
      <c r="M27" s="107">
        <f t="shared" si="6"/>
        <v>1.48745230427138E-3</v>
      </c>
      <c r="N27" s="106">
        <v>1171.02</v>
      </c>
      <c r="O27" s="106">
        <v>0</v>
      </c>
      <c r="P27" s="124">
        <f t="shared" si="7"/>
        <v>1171.02</v>
      </c>
      <c r="Q27" s="126">
        <f t="shared" si="1"/>
        <v>-4.6527813359293568E-2</v>
      </c>
      <c r="R27" s="83"/>
    </row>
    <row r="28" spans="1:18" ht="16.5" x14ac:dyDescent="0.3">
      <c r="A28" s="104" t="s">
        <v>71</v>
      </c>
      <c r="B28" s="105">
        <v>125.303</v>
      </c>
      <c r="C28" s="106">
        <v>0.29599999999999999</v>
      </c>
      <c r="D28" s="106">
        <f t="shared" si="2"/>
        <v>125.599</v>
      </c>
      <c r="E28" s="107">
        <f t="shared" si="3"/>
        <v>1.4939018578613058E-3</v>
      </c>
      <c r="F28" s="105">
        <v>118.319</v>
      </c>
      <c r="G28" s="106">
        <v>0</v>
      </c>
      <c r="H28" s="124">
        <f t="shared" si="4"/>
        <v>118.319</v>
      </c>
      <c r="I28" s="125">
        <f t="shared" si="0"/>
        <v>6.1528579518082438E-2</v>
      </c>
      <c r="J28" s="105">
        <v>972.77499999999998</v>
      </c>
      <c r="K28" s="106">
        <v>0.29599999999999999</v>
      </c>
      <c r="L28" s="106">
        <f t="shared" si="5"/>
        <v>973.07100000000003</v>
      </c>
      <c r="M28" s="107">
        <f t="shared" si="6"/>
        <v>1.2963290010341423E-3</v>
      </c>
      <c r="N28" s="106">
        <v>710.26</v>
      </c>
      <c r="O28" s="106">
        <v>0</v>
      </c>
      <c r="P28" s="124">
        <f t="shared" si="7"/>
        <v>710.26</v>
      </c>
      <c r="Q28" s="126">
        <f t="shared" si="1"/>
        <v>0.37002083743981085</v>
      </c>
      <c r="R28" s="83"/>
    </row>
    <row r="29" spans="1:18" ht="16.5" x14ac:dyDescent="0.3">
      <c r="A29" s="104" t="s">
        <v>81</v>
      </c>
      <c r="B29" s="105">
        <v>111.151</v>
      </c>
      <c r="C29" s="106">
        <v>0</v>
      </c>
      <c r="D29" s="106">
        <f t="shared" si="2"/>
        <v>111.151</v>
      </c>
      <c r="E29" s="107">
        <f t="shared" si="3"/>
        <v>1.3220541995011266E-3</v>
      </c>
      <c r="F29" s="105">
        <v>88.504999999999995</v>
      </c>
      <c r="G29" s="106">
        <v>0</v>
      </c>
      <c r="H29" s="124">
        <f t="shared" si="4"/>
        <v>88.504999999999995</v>
      </c>
      <c r="I29" s="125">
        <f t="shared" si="0"/>
        <v>0.25587254957347039</v>
      </c>
      <c r="J29" s="105">
        <v>652.46100000000001</v>
      </c>
      <c r="K29" s="106">
        <v>0</v>
      </c>
      <c r="L29" s="106">
        <f t="shared" si="5"/>
        <v>652.46100000000001</v>
      </c>
      <c r="M29" s="107">
        <f t="shared" si="6"/>
        <v>8.6921110211252563E-4</v>
      </c>
      <c r="N29" s="106">
        <v>831.92</v>
      </c>
      <c r="O29" s="106">
        <v>0</v>
      </c>
      <c r="P29" s="124">
        <f t="shared" si="7"/>
        <v>831.92</v>
      </c>
      <c r="Q29" s="126">
        <f t="shared" si="1"/>
        <v>-0.21571665544763918</v>
      </c>
      <c r="R29" s="83"/>
    </row>
    <row r="30" spans="1:18" ht="16.5" x14ac:dyDescent="0.3">
      <c r="A30" s="104" t="s">
        <v>98</v>
      </c>
      <c r="B30" s="105">
        <v>103.086</v>
      </c>
      <c r="C30" s="106">
        <v>0</v>
      </c>
      <c r="D30" s="106">
        <f t="shared" si="2"/>
        <v>103.086</v>
      </c>
      <c r="E30" s="107">
        <f t="shared" si="3"/>
        <v>1.2261273331753482E-3</v>
      </c>
      <c r="F30" s="105">
        <v>116.605</v>
      </c>
      <c r="G30" s="106">
        <v>0</v>
      </c>
      <c r="H30" s="124">
        <f t="shared" si="4"/>
        <v>116.605</v>
      </c>
      <c r="I30" s="125">
        <f t="shared" si="0"/>
        <v>-0.1159384245958579</v>
      </c>
      <c r="J30" s="105">
        <v>853.44299999999998</v>
      </c>
      <c r="K30" s="106">
        <v>0</v>
      </c>
      <c r="L30" s="106">
        <f t="shared" si="5"/>
        <v>853.44299999999998</v>
      </c>
      <c r="M30" s="107">
        <f t="shared" si="6"/>
        <v>1.1369601104437204E-3</v>
      </c>
      <c r="N30" s="106">
        <v>800.64300000000003</v>
      </c>
      <c r="O30" s="106">
        <v>0</v>
      </c>
      <c r="P30" s="124">
        <f t="shared" si="7"/>
        <v>800.64300000000003</v>
      </c>
      <c r="Q30" s="126">
        <f t="shared" si="1"/>
        <v>6.594699510268609E-2</v>
      </c>
      <c r="R30" s="83"/>
    </row>
    <row r="31" spans="1:18" ht="16.5" x14ac:dyDescent="0.3">
      <c r="A31" s="104" t="s">
        <v>90</v>
      </c>
      <c r="B31" s="105">
        <v>96.238</v>
      </c>
      <c r="C31" s="106">
        <v>0</v>
      </c>
      <c r="D31" s="106">
        <f t="shared" si="2"/>
        <v>96.238</v>
      </c>
      <c r="E31" s="107">
        <f t="shared" si="3"/>
        <v>1.1446757298772788E-3</v>
      </c>
      <c r="F31" s="105">
        <v>98.061999999999998</v>
      </c>
      <c r="G31" s="106">
        <v>0</v>
      </c>
      <c r="H31" s="124">
        <f t="shared" si="4"/>
        <v>98.061999999999998</v>
      </c>
      <c r="I31" s="125">
        <f t="shared" si="0"/>
        <v>-1.860047724908731E-2</v>
      </c>
      <c r="J31" s="105">
        <v>809.33500000000004</v>
      </c>
      <c r="K31" s="106">
        <v>0</v>
      </c>
      <c r="L31" s="106">
        <f t="shared" si="5"/>
        <v>809.33500000000004</v>
      </c>
      <c r="M31" s="107">
        <f t="shared" si="6"/>
        <v>1.0781992599224184E-3</v>
      </c>
      <c r="N31" s="106">
        <v>661.74099999999999</v>
      </c>
      <c r="O31" s="106">
        <v>0</v>
      </c>
      <c r="P31" s="124">
        <f t="shared" si="7"/>
        <v>661.74099999999999</v>
      </c>
      <c r="Q31" s="126">
        <f t="shared" si="1"/>
        <v>0.22303892308320039</v>
      </c>
      <c r="R31" s="83"/>
    </row>
    <row r="32" spans="1:18" ht="16.5" x14ac:dyDescent="0.3">
      <c r="A32" s="104" t="s">
        <v>106</v>
      </c>
      <c r="B32" s="105">
        <v>84.695999999999998</v>
      </c>
      <c r="C32" s="106">
        <v>0</v>
      </c>
      <c r="D32" s="106">
        <f t="shared" si="2"/>
        <v>84.695999999999998</v>
      </c>
      <c r="E32" s="107">
        <f t="shared" si="3"/>
        <v>1.0073926683605854E-3</v>
      </c>
      <c r="F32" s="105">
        <v>83.347999999999999</v>
      </c>
      <c r="G32" s="106">
        <v>0</v>
      </c>
      <c r="H32" s="124">
        <f t="shared" si="4"/>
        <v>83.347999999999999</v>
      </c>
      <c r="I32" s="127">
        <f t="shared" si="0"/>
        <v>1.6173153524979611E-2</v>
      </c>
      <c r="J32" s="105">
        <v>786.95600000000002</v>
      </c>
      <c r="K32" s="106">
        <v>0</v>
      </c>
      <c r="L32" s="106">
        <f t="shared" si="5"/>
        <v>786.95600000000002</v>
      </c>
      <c r="M32" s="107">
        <f t="shared" si="6"/>
        <v>1.048385868387635E-3</v>
      </c>
      <c r="N32" s="106">
        <v>859.048</v>
      </c>
      <c r="O32" s="106">
        <v>0</v>
      </c>
      <c r="P32" s="124">
        <f t="shared" si="7"/>
        <v>859.048</v>
      </c>
      <c r="Q32" s="126">
        <f t="shared" si="1"/>
        <v>-8.392080535662727E-2</v>
      </c>
      <c r="R32" s="83"/>
    </row>
    <row r="33" spans="1:18" ht="16.5" x14ac:dyDescent="0.3">
      <c r="A33" s="104" t="s">
        <v>101</v>
      </c>
      <c r="B33" s="105">
        <v>71.143000000000001</v>
      </c>
      <c r="C33" s="106">
        <v>0</v>
      </c>
      <c r="D33" s="106">
        <f t="shared" si="2"/>
        <v>71.143000000000001</v>
      </c>
      <c r="E33" s="107">
        <f t="shared" si="3"/>
        <v>8.4619033490574672E-4</v>
      </c>
      <c r="F33" s="105">
        <v>95.257999999999996</v>
      </c>
      <c r="G33" s="106">
        <v>0</v>
      </c>
      <c r="H33" s="124">
        <f t="shared" si="4"/>
        <v>95.257999999999996</v>
      </c>
      <c r="I33" s="125">
        <f t="shared" si="0"/>
        <v>-0.25315459069054569</v>
      </c>
      <c r="J33" s="105">
        <v>573.78700000000003</v>
      </c>
      <c r="K33" s="106">
        <v>0</v>
      </c>
      <c r="L33" s="106">
        <f t="shared" si="5"/>
        <v>573.78700000000003</v>
      </c>
      <c r="M33" s="107">
        <f t="shared" si="6"/>
        <v>7.6440129087844302E-4</v>
      </c>
      <c r="N33" s="106">
        <v>701.15599999999995</v>
      </c>
      <c r="O33" s="106">
        <v>0</v>
      </c>
      <c r="P33" s="124">
        <f t="shared" si="7"/>
        <v>701.15599999999995</v>
      </c>
      <c r="Q33" s="126">
        <f t="shared" si="1"/>
        <v>-0.1816557228348612</v>
      </c>
      <c r="R33" s="83"/>
    </row>
    <row r="34" spans="1:18" ht="16.5" x14ac:dyDescent="0.3">
      <c r="A34" s="104" t="s">
        <v>66</v>
      </c>
      <c r="B34" s="105">
        <v>69.962000000000003</v>
      </c>
      <c r="C34" s="106">
        <v>0</v>
      </c>
      <c r="D34" s="106">
        <f t="shared" si="2"/>
        <v>69.962000000000003</v>
      </c>
      <c r="E34" s="107">
        <f t="shared" si="3"/>
        <v>8.3214326371780576E-4</v>
      </c>
      <c r="F34" s="105">
        <v>69.576999999999998</v>
      </c>
      <c r="G34" s="106">
        <v>0</v>
      </c>
      <c r="H34" s="124">
        <f t="shared" si="4"/>
        <v>69.576999999999998</v>
      </c>
      <c r="I34" s="125">
        <f t="shared" si="0"/>
        <v>5.533437773977079E-3</v>
      </c>
      <c r="J34" s="105">
        <v>542.38300000000004</v>
      </c>
      <c r="K34" s="106">
        <v>0</v>
      </c>
      <c r="L34" s="106">
        <f t="shared" si="5"/>
        <v>542.38300000000004</v>
      </c>
      <c r="M34" s="107">
        <f t="shared" si="6"/>
        <v>7.2256475896198861E-4</v>
      </c>
      <c r="N34" s="106">
        <v>451.738</v>
      </c>
      <c r="O34" s="106">
        <v>0</v>
      </c>
      <c r="P34" s="124">
        <f t="shared" si="7"/>
        <v>451.738</v>
      </c>
      <c r="Q34" s="126">
        <f t="shared" si="1"/>
        <v>0.2006583462095286</v>
      </c>
      <c r="R34" s="83"/>
    </row>
    <row r="35" spans="1:18" ht="16.5" x14ac:dyDescent="0.3">
      <c r="A35" s="104" t="s">
        <v>100</v>
      </c>
      <c r="B35" s="105">
        <v>65.188000000000002</v>
      </c>
      <c r="C35" s="106">
        <v>0</v>
      </c>
      <c r="D35" s="106">
        <f t="shared" si="2"/>
        <v>65.188000000000002</v>
      </c>
      <c r="E35" s="107">
        <f t="shared" si="3"/>
        <v>7.7536026807747515E-4</v>
      </c>
      <c r="F35" s="105">
        <v>62.844000000000001</v>
      </c>
      <c r="G35" s="106">
        <v>0</v>
      </c>
      <c r="H35" s="124">
        <f t="shared" si="4"/>
        <v>62.844000000000001</v>
      </c>
      <c r="I35" s="125">
        <f t="shared" si="0"/>
        <v>3.7298707911654239E-2</v>
      </c>
      <c r="J35" s="105">
        <v>493.375</v>
      </c>
      <c r="K35" s="106">
        <v>0</v>
      </c>
      <c r="L35" s="106">
        <f t="shared" si="5"/>
        <v>493.375</v>
      </c>
      <c r="M35" s="107">
        <f t="shared" si="6"/>
        <v>6.5727610923069322E-4</v>
      </c>
      <c r="N35" s="106">
        <v>543.54</v>
      </c>
      <c r="O35" s="106">
        <v>0</v>
      </c>
      <c r="P35" s="124">
        <f t="shared" si="7"/>
        <v>543.54</v>
      </c>
      <c r="Q35" s="126">
        <f t="shared" si="1"/>
        <v>-9.229311550207886E-2</v>
      </c>
      <c r="R35" s="83"/>
    </row>
    <row r="36" spans="1:18" ht="16.5" x14ac:dyDescent="0.3">
      <c r="A36" s="104" t="s">
        <v>96</v>
      </c>
      <c r="B36" s="105">
        <v>64.668000000000006</v>
      </c>
      <c r="C36" s="106">
        <v>0</v>
      </c>
      <c r="D36" s="106">
        <f t="shared" si="2"/>
        <v>64.668000000000006</v>
      </c>
      <c r="E36" s="107">
        <f t="shared" si="3"/>
        <v>7.6917527483638356E-4</v>
      </c>
      <c r="F36" s="105">
        <v>106.227</v>
      </c>
      <c r="G36" s="106">
        <v>0</v>
      </c>
      <c r="H36" s="124">
        <f t="shared" si="4"/>
        <v>106.227</v>
      </c>
      <c r="I36" s="125">
        <f t="shared" si="0"/>
        <v>-0.39122821881442571</v>
      </c>
      <c r="J36" s="105">
        <v>1193.375</v>
      </c>
      <c r="K36" s="106">
        <v>0</v>
      </c>
      <c r="L36" s="106">
        <f t="shared" si="5"/>
        <v>1193.375</v>
      </c>
      <c r="M36" s="107">
        <f t="shared" si="6"/>
        <v>1.5898188535154367E-3</v>
      </c>
      <c r="N36" s="106">
        <v>1095.5150000000001</v>
      </c>
      <c r="O36" s="106">
        <v>0</v>
      </c>
      <c r="P36" s="124">
        <f t="shared" si="7"/>
        <v>1095.5150000000001</v>
      </c>
      <c r="Q36" s="126">
        <f t="shared" si="1"/>
        <v>8.9327850371742956E-2</v>
      </c>
      <c r="R36" s="83"/>
    </row>
    <row r="37" spans="1:18" ht="16.5" x14ac:dyDescent="0.3">
      <c r="A37" s="104" t="s">
        <v>85</v>
      </c>
      <c r="B37" s="105">
        <v>64.498999999999995</v>
      </c>
      <c r="C37" s="106">
        <v>0</v>
      </c>
      <c r="D37" s="106">
        <f t="shared" si="2"/>
        <v>64.498999999999995</v>
      </c>
      <c r="E37" s="107">
        <f t="shared" si="3"/>
        <v>7.6716515203302852E-4</v>
      </c>
      <c r="F37" s="105">
        <v>60.085000000000001</v>
      </c>
      <c r="G37" s="106">
        <v>0</v>
      </c>
      <c r="H37" s="124">
        <f t="shared" si="4"/>
        <v>60.085000000000001</v>
      </c>
      <c r="I37" s="125">
        <f t="shared" si="0"/>
        <v>7.3462594657568436E-2</v>
      </c>
      <c r="J37" s="105">
        <v>526.48400000000004</v>
      </c>
      <c r="K37" s="106">
        <v>0</v>
      </c>
      <c r="L37" s="106">
        <f t="shared" si="5"/>
        <v>526.48400000000004</v>
      </c>
      <c r="M37" s="107">
        <f t="shared" si="6"/>
        <v>7.0138404883144127E-4</v>
      </c>
      <c r="N37" s="106">
        <v>544.31200000000001</v>
      </c>
      <c r="O37" s="106">
        <v>0</v>
      </c>
      <c r="P37" s="124">
        <f t="shared" si="7"/>
        <v>544.31200000000001</v>
      </c>
      <c r="Q37" s="126">
        <f t="shared" si="1"/>
        <v>-3.2753273857640375E-2</v>
      </c>
      <c r="R37" s="83"/>
    </row>
    <row r="38" spans="1:18" ht="16.5" x14ac:dyDescent="0.3">
      <c r="A38" s="104" t="s">
        <v>225</v>
      </c>
      <c r="B38" s="105">
        <v>63.265000000000001</v>
      </c>
      <c r="C38" s="106">
        <v>0</v>
      </c>
      <c r="D38" s="106">
        <f t="shared" si="2"/>
        <v>63.265000000000001</v>
      </c>
      <c r="E38" s="107">
        <f t="shared" si="3"/>
        <v>7.5248768730320711E-4</v>
      </c>
      <c r="F38" s="105">
        <v>31.565000000000001</v>
      </c>
      <c r="G38" s="106">
        <v>0</v>
      </c>
      <c r="H38" s="124">
        <f t="shared" si="4"/>
        <v>31.565000000000001</v>
      </c>
      <c r="I38" s="125">
        <f t="shared" si="0"/>
        <v>1.0042768889592901</v>
      </c>
      <c r="J38" s="105">
        <v>180.565</v>
      </c>
      <c r="K38" s="106">
        <v>0</v>
      </c>
      <c r="L38" s="106">
        <f t="shared" si="5"/>
        <v>180.565</v>
      </c>
      <c r="M38" s="107">
        <f t="shared" si="6"/>
        <v>2.4054940088824955E-4</v>
      </c>
      <c r="N38" s="106">
        <v>34.75</v>
      </c>
      <c r="O38" s="106">
        <v>0</v>
      </c>
      <c r="P38" s="124">
        <f t="shared" si="7"/>
        <v>34.75</v>
      </c>
      <c r="Q38" s="126">
        <f t="shared" si="1"/>
        <v>4.1961151079136689</v>
      </c>
      <c r="R38" s="83"/>
    </row>
    <row r="39" spans="1:18" ht="16.5" x14ac:dyDescent="0.3">
      <c r="A39" s="104" t="s">
        <v>68</v>
      </c>
      <c r="B39" s="105">
        <v>55.43</v>
      </c>
      <c r="C39" s="106">
        <v>0</v>
      </c>
      <c r="D39" s="106">
        <f t="shared" si="2"/>
        <v>55.43</v>
      </c>
      <c r="E39" s="107">
        <f t="shared" si="3"/>
        <v>6.5929649106483471E-4</v>
      </c>
      <c r="F39" s="105">
        <v>44.633000000000003</v>
      </c>
      <c r="G39" s="106">
        <v>0</v>
      </c>
      <c r="H39" s="124">
        <f t="shared" si="4"/>
        <v>44.633000000000003</v>
      </c>
      <c r="I39" s="125">
        <f t="shared" si="0"/>
        <v>0.24190621289180636</v>
      </c>
      <c r="J39" s="105">
        <v>253.774</v>
      </c>
      <c r="K39" s="106">
        <v>0</v>
      </c>
      <c r="L39" s="106">
        <f t="shared" si="5"/>
        <v>253.774</v>
      </c>
      <c r="M39" s="107">
        <f t="shared" si="6"/>
        <v>3.3807871769730925E-4</v>
      </c>
      <c r="N39" s="106">
        <v>307.65100000000001</v>
      </c>
      <c r="O39" s="106">
        <v>0</v>
      </c>
      <c r="P39" s="124">
        <f t="shared" si="7"/>
        <v>307.65100000000001</v>
      </c>
      <c r="Q39" s="126">
        <f t="shared" si="1"/>
        <v>-0.17512376036482902</v>
      </c>
      <c r="R39" s="83"/>
    </row>
    <row r="40" spans="1:18" ht="16.5" x14ac:dyDescent="0.3">
      <c r="A40" s="104" t="s">
        <v>59</v>
      </c>
      <c r="B40" s="105">
        <v>54.741</v>
      </c>
      <c r="C40" s="106">
        <v>0</v>
      </c>
      <c r="D40" s="106">
        <f t="shared" si="2"/>
        <v>54.741</v>
      </c>
      <c r="E40" s="107">
        <f t="shared" si="3"/>
        <v>6.5110137502038818E-4</v>
      </c>
      <c r="F40" s="105">
        <v>65.009</v>
      </c>
      <c r="G40" s="106">
        <v>0</v>
      </c>
      <c r="H40" s="124">
        <f t="shared" si="4"/>
        <v>65.009</v>
      </c>
      <c r="I40" s="125">
        <f t="shared" si="0"/>
        <v>-0.15794736113461216</v>
      </c>
      <c r="J40" s="105">
        <v>563.63300000000004</v>
      </c>
      <c r="K40" s="106">
        <v>0</v>
      </c>
      <c r="L40" s="106">
        <f t="shared" si="5"/>
        <v>563.63300000000004</v>
      </c>
      <c r="M40" s="107">
        <f t="shared" si="6"/>
        <v>7.5087409227063255E-4</v>
      </c>
      <c r="N40" s="106">
        <v>639.875</v>
      </c>
      <c r="O40" s="106">
        <v>0</v>
      </c>
      <c r="P40" s="124">
        <f t="shared" si="7"/>
        <v>639.875</v>
      </c>
      <c r="Q40" s="126">
        <f t="shared" si="1"/>
        <v>-0.11915139675717912</v>
      </c>
      <c r="R40" s="83"/>
    </row>
    <row r="41" spans="1:18" ht="16.5" x14ac:dyDescent="0.3">
      <c r="A41" s="104" t="s">
        <v>99</v>
      </c>
      <c r="B41" s="105">
        <v>51.808</v>
      </c>
      <c r="C41" s="106">
        <v>0</v>
      </c>
      <c r="D41" s="106">
        <f t="shared" si="2"/>
        <v>51.808</v>
      </c>
      <c r="E41" s="107">
        <f t="shared" si="3"/>
        <v>6.162156342970766E-4</v>
      </c>
      <c r="F41" s="105">
        <v>61.768999999999998</v>
      </c>
      <c r="G41" s="106">
        <v>0</v>
      </c>
      <c r="H41" s="124">
        <f t="shared" si="4"/>
        <v>61.768999999999998</v>
      </c>
      <c r="I41" s="125">
        <f t="shared" si="0"/>
        <v>-0.16126212177629551</v>
      </c>
      <c r="J41" s="105">
        <v>535.83699999999999</v>
      </c>
      <c r="K41" s="106">
        <v>0</v>
      </c>
      <c r="L41" s="106">
        <f t="shared" si="5"/>
        <v>535.83699999999999</v>
      </c>
      <c r="M41" s="107">
        <f t="shared" si="6"/>
        <v>7.1384415209900574E-4</v>
      </c>
      <c r="N41" s="106">
        <v>656.84299999999996</v>
      </c>
      <c r="O41" s="106">
        <v>0</v>
      </c>
      <c r="P41" s="124">
        <f t="shared" si="7"/>
        <v>656.84299999999996</v>
      </c>
      <c r="Q41" s="126">
        <f t="shared" si="1"/>
        <v>-0.18422362725948205</v>
      </c>
      <c r="R41" s="83"/>
    </row>
    <row r="42" spans="1:18" ht="16.5" x14ac:dyDescent="0.3">
      <c r="A42" s="104" t="s">
        <v>76</v>
      </c>
      <c r="B42" s="105">
        <v>40.96</v>
      </c>
      <c r="C42" s="106">
        <v>0</v>
      </c>
      <c r="D42" s="106">
        <f t="shared" si="2"/>
        <v>40.96</v>
      </c>
      <c r="E42" s="107">
        <f t="shared" si="3"/>
        <v>4.8718715991368628E-4</v>
      </c>
      <c r="F42" s="105">
        <v>40.729999999999997</v>
      </c>
      <c r="G42" s="106">
        <v>0</v>
      </c>
      <c r="H42" s="124">
        <f t="shared" si="4"/>
        <v>40.729999999999997</v>
      </c>
      <c r="I42" s="125">
        <f t="shared" si="0"/>
        <v>5.6469432850478896E-3</v>
      </c>
      <c r="J42" s="105">
        <v>268.32600000000002</v>
      </c>
      <c r="K42" s="106">
        <v>0</v>
      </c>
      <c r="L42" s="106">
        <f t="shared" si="5"/>
        <v>268.32600000000002</v>
      </c>
      <c r="M42" s="107">
        <f t="shared" si="6"/>
        <v>3.5746494914706866E-4</v>
      </c>
      <c r="N42" s="106">
        <v>400.41</v>
      </c>
      <c r="O42" s="106">
        <v>0</v>
      </c>
      <c r="P42" s="124">
        <f t="shared" si="7"/>
        <v>400.41</v>
      </c>
      <c r="Q42" s="126">
        <f t="shared" si="1"/>
        <v>-0.32987188132164535</v>
      </c>
      <c r="R42" s="83"/>
    </row>
    <row r="43" spans="1:18" ht="16.5" x14ac:dyDescent="0.3">
      <c r="A43" s="104" t="s">
        <v>58</v>
      </c>
      <c r="B43" s="105">
        <v>28.739000000000001</v>
      </c>
      <c r="C43" s="106">
        <v>0</v>
      </c>
      <c r="D43" s="106">
        <f t="shared" si="2"/>
        <v>28.739000000000001</v>
      </c>
      <c r="E43" s="107">
        <f t="shared" si="3"/>
        <v>3.4182792453025954E-4</v>
      </c>
      <c r="F43" s="105">
        <v>23.581</v>
      </c>
      <c r="G43" s="106">
        <v>0</v>
      </c>
      <c r="H43" s="124">
        <f t="shared" si="4"/>
        <v>23.581</v>
      </c>
      <c r="I43" s="125">
        <f t="shared" si="0"/>
        <v>0.21873542258598033</v>
      </c>
      <c r="J43" s="105">
        <v>118.599</v>
      </c>
      <c r="K43" s="106">
        <v>0</v>
      </c>
      <c r="L43" s="106">
        <f t="shared" si="5"/>
        <v>118.599</v>
      </c>
      <c r="M43" s="107">
        <f t="shared" si="6"/>
        <v>1.5799805275632328E-4</v>
      </c>
      <c r="N43" s="106">
        <v>59.850999999999999</v>
      </c>
      <c r="O43" s="106">
        <v>0</v>
      </c>
      <c r="P43" s="124">
        <f t="shared" si="7"/>
        <v>59.850999999999999</v>
      </c>
      <c r="Q43" s="126">
        <f t="shared" si="1"/>
        <v>0.98157090107099298</v>
      </c>
      <c r="R43" s="83"/>
    </row>
    <row r="44" spans="1:18" ht="16.5" x14ac:dyDescent="0.3">
      <c r="A44" s="104" t="s">
        <v>102</v>
      </c>
      <c r="B44" s="105">
        <v>25.096</v>
      </c>
      <c r="C44" s="106">
        <v>0</v>
      </c>
      <c r="D44" s="106">
        <f t="shared" si="2"/>
        <v>25.096</v>
      </c>
      <c r="E44" s="107">
        <f t="shared" si="3"/>
        <v>2.9849728918930352E-4</v>
      </c>
      <c r="F44" s="105">
        <v>20.093</v>
      </c>
      <c r="G44" s="106">
        <v>0</v>
      </c>
      <c r="H44" s="124">
        <f t="shared" si="4"/>
        <v>20.093</v>
      </c>
      <c r="I44" s="125">
        <f t="shared" si="0"/>
        <v>0.24899218633354891</v>
      </c>
      <c r="J44" s="105">
        <v>389.834</v>
      </c>
      <c r="K44" s="106">
        <v>0</v>
      </c>
      <c r="L44" s="106">
        <f t="shared" si="5"/>
        <v>389.834</v>
      </c>
      <c r="M44" s="107">
        <f t="shared" si="6"/>
        <v>5.1933838310785527E-4</v>
      </c>
      <c r="N44" s="106">
        <v>233.15299999999999</v>
      </c>
      <c r="O44" s="106">
        <v>0</v>
      </c>
      <c r="P44" s="124">
        <f t="shared" si="7"/>
        <v>233.15299999999999</v>
      </c>
      <c r="Q44" s="126">
        <f t="shared" si="1"/>
        <v>0.67200936723953797</v>
      </c>
      <c r="R44" s="83"/>
    </row>
    <row r="45" spans="1:18" ht="16.5" x14ac:dyDescent="0.3">
      <c r="A45" s="104" t="s">
        <v>84</v>
      </c>
      <c r="B45" s="105">
        <v>23.428000000000001</v>
      </c>
      <c r="C45" s="106">
        <v>0</v>
      </c>
      <c r="D45" s="106">
        <f t="shared" si="2"/>
        <v>23.428000000000001</v>
      </c>
      <c r="E45" s="107">
        <f t="shared" si="3"/>
        <v>2.7865773394672466E-4</v>
      </c>
      <c r="F45" s="105">
        <v>23.986000000000001</v>
      </c>
      <c r="G45" s="106">
        <v>0</v>
      </c>
      <c r="H45" s="124">
        <f t="shared" si="4"/>
        <v>23.986000000000001</v>
      </c>
      <c r="I45" s="125">
        <f t="shared" si="0"/>
        <v>-2.3263570416076074E-2</v>
      </c>
      <c r="J45" s="105">
        <v>208.91800000000001</v>
      </c>
      <c r="K45" s="106">
        <v>0</v>
      </c>
      <c r="L45" s="106">
        <f t="shared" si="5"/>
        <v>208.91800000000001</v>
      </c>
      <c r="M45" s="107">
        <f t="shared" si="6"/>
        <v>2.7832137864354289E-4</v>
      </c>
      <c r="N45" s="106">
        <v>308.988</v>
      </c>
      <c r="O45" s="106">
        <v>0</v>
      </c>
      <c r="P45" s="124">
        <f t="shared" si="7"/>
        <v>308.988</v>
      </c>
      <c r="Q45" s="126">
        <f t="shared" si="1"/>
        <v>-0.32386370991753721</v>
      </c>
      <c r="R45" s="83"/>
    </row>
    <row r="46" spans="1:18" ht="16.5" x14ac:dyDescent="0.3">
      <c r="A46" s="104" t="s">
        <v>104</v>
      </c>
      <c r="B46" s="105">
        <v>23.318999999999999</v>
      </c>
      <c r="C46" s="106">
        <v>0</v>
      </c>
      <c r="D46" s="106">
        <f t="shared" si="2"/>
        <v>23.318999999999999</v>
      </c>
      <c r="E46" s="107">
        <f t="shared" si="3"/>
        <v>2.7736126420964966E-4</v>
      </c>
      <c r="F46" s="105">
        <v>26.591000000000001</v>
      </c>
      <c r="G46" s="106">
        <v>0</v>
      </c>
      <c r="H46" s="124">
        <f t="shared" si="4"/>
        <v>26.591000000000001</v>
      </c>
      <c r="I46" s="125">
        <f t="shared" si="0"/>
        <v>-0.12304915196871125</v>
      </c>
      <c r="J46" s="105">
        <v>207.43700000000001</v>
      </c>
      <c r="K46" s="106">
        <v>0</v>
      </c>
      <c r="L46" s="106">
        <f t="shared" si="5"/>
        <v>207.43700000000001</v>
      </c>
      <c r="M46" s="107">
        <f t="shared" si="6"/>
        <v>2.7634838463742048E-4</v>
      </c>
      <c r="N46" s="106">
        <v>246.38900000000001</v>
      </c>
      <c r="O46" s="106">
        <v>0</v>
      </c>
      <c r="P46" s="124">
        <f t="shared" si="7"/>
        <v>246.38900000000001</v>
      </c>
      <c r="Q46" s="126">
        <f t="shared" si="1"/>
        <v>-0.15809147323947093</v>
      </c>
      <c r="R46" s="83"/>
    </row>
    <row r="47" spans="1:18" ht="16.5" x14ac:dyDescent="0.3">
      <c r="A47" s="104" t="s">
        <v>103</v>
      </c>
      <c r="B47" s="105">
        <v>18.332000000000001</v>
      </c>
      <c r="C47" s="106">
        <v>0</v>
      </c>
      <c r="D47" s="106">
        <f t="shared" si="2"/>
        <v>18.332000000000001</v>
      </c>
      <c r="E47" s="107">
        <f t="shared" si="3"/>
        <v>2.1804480018402581E-4</v>
      </c>
      <c r="F47" s="105">
        <v>24.341999999999999</v>
      </c>
      <c r="G47" s="106">
        <v>0</v>
      </c>
      <c r="H47" s="124">
        <f t="shared" si="4"/>
        <v>24.341999999999999</v>
      </c>
      <c r="I47" s="125">
        <f t="shared" si="0"/>
        <v>-0.24689836496590245</v>
      </c>
      <c r="J47" s="105">
        <v>202.405</v>
      </c>
      <c r="K47" s="106">
        <v>0</v>
      </c>
      <c r="L47" s="106">
        <f t="shared" si="5"/>
        <v>202.405</v>
      </c>
      <c r="M47" s="107">
        <f t="shared" si="6"/>
        <v>2.6964473450993354E-4</v>
      </c>
      <c r="N47" s="106">
        <v>265.68099999999998</v>
      </c>
      <c r="O47" s="106">
        <v>0</v>
      </c>
      <c r="P47" s="124">
        <f t="shared" si="7"/>
        <v>265.68099999999998</v>
      </c>
      <c r="Q47" s="126">
        <f t="shared" si="1"/>
        <v>-0.23816531855872258</v>
      </c>
    </row>
    <row r="48" spans="1:18" ht="16.5" x14ac:dyDescent="0.3">
      <c r="A48" s="104" t="s">
        <v>75</v>
      </c>
      <c r="B48" s="105">
        <v>18.231000000000002</v>
      </c>
      <c r="C48" s="106">
        <v>0</v>
      </c>
      <c r="D48" s="106">
        <f t="shared" si="2"/>
        <v>18.231000000000002</v>
      </c>
      <c r="E48" s="107">
        <f t="shared" si="3"/>
        <v>2.1684348418912148E-4</v>
      </c>
      <c r="F48" s="105">
        <v>18.222000000000001</v>
      </c>
      <c r="G48" s="106">
        <v>0</v>
      </c>
      <c r="H48" s="124">
        <f t="shared" si="4"/>
        <v>18.222000000000001</v>
      </c>
      <c r="I48" s="125">
        <f t="shared" si="0"/>
        <v>4.9390846229835361E-4</v>
      </c>
      <c r="J48" s="105">
        <v>152.96299999999999</v>
      </c>
      <c r="K48" s="106">
        <v>0</v>
      </c>
      <c r="L48" s="106">
        <f t="shared" si="5"/>
        <v>152.96299999999999</v>
      </c>
      <c r="M48" s="107">
        <f t="shared" si="6"/>
        <v>2.0377790827718172E-4</v>
      </c>
      <c r="N48" s="106">
        <v>47.802999999999997</v>
      </c>
      <c r="O48" s="106">
        <v>0</v>
      </c>
      <c r="P48" s="124">
        <f t="shared" si="7"/>
        <v>47.802999999999997</v>
      </c>
      <c r="Q48" s="126">
        <f t="shared" si="1"/>
        <v>2.1998619333514635</v>
      </c>
    </row>
    <row r="49" spans="1:17" ht="16.5" x14ac:dyDescent="0.3">
      <c r="A49" s="104" t="s">
        <v>105</v>
      </c>
      <c r="B49" s="105">
        <v>16.859000000000002</v>
      </c>
      <c r="C49" s="106">
        <v>0</v>
      </c>
      <c r="D49" s="106">
        <f t="shared" si="2"/>
        <v>16.859000000000002</v>
      </c>
      <c r="E49" s="107">
        <f t="shared" si="3"/>
        <v>2.005246174068564E-4</v>
      </c>
      <c r="F49" s="105">
        <v>19.831</v>
      </c>
      <c r="G49" s="106">
        <v>0</v>
      </c>
      <c r="H49" s="124">
        <f t="shared" si="4"/>
        <v>19.831</v>
      </c>
      <c r="I49" s="125">
        <f t="shared" si="0"/>
        <v>-0.14986637083354337</v>
      </c>
      <c r="J49" s="105">
        <v>125.04600000000001</v>
      </c>
      <c r="K49" s="106">
        <v>0</v>
      </c>
      <c r="L49" s="106">
        <f t="shared" si="5"/>
        <v>125.04600000000001</v>
      </c>
      <c r="M49" s="107">
        <f t="shared" si="6"/>
        <v>1.6658677143118576E-4</v>
      </c>
      <c r="N49" s="106">
        <v>139.30699999999999</v>
      </c>
      <c r="O49" s="106">
        <v>0</v>
      </c>
      <c r="P49" s="124">
        <f t="shared" si="7"/>
        <v>139.30699999999999</v>
      </c>
      <c r="Q49" s="126">
        <f t="shared" si="1"/>
        <v>-0.10237102227454453</v>
      </c>
    </row>
    <row r="50" spans="1:17" ht="16.5" x14ac:dyDescent="0.3">
      <c r="A50" s="104" t="s">
        <v>63</v>
      </c>
      <c r="B50" s="105">
        <v>15.916</v>
      </c>
      <c r="C50" s="106">
        <v>0</v>
      </c>
      <c r="D50" s="106">
        <f t="shared" si="2"/>
        <v>15.916</v>
      </c>
      <c r="E50" s="107">
        <f t="shared" si="3"/>
        <v>1.8930837004849197E-4</v>
      </c>
      <c r="F50" s="105">
        <v>129.05500000000001</v>
      </c>
      <c r="G50" s="106">
        <v>0</v>
      </c>
      <c r="H50" s="124">
        <f t="shared" si="4"/>
        <v>129.05500000000001</v>
      </c>
      <c r="I50" s="125">
        <f t="shared" si="0"/>
        <v>-0.87667273643020416</v>
      </c>
      <c r="J50" s="105">
        <v>1249.3969999999999</v>
      </c>
      <c r="K50" s="106">
        <v>0</v>
      </c>
      <c r="L50" s="106">
        <f t="shared" si="5"/>
        <v>1249.3969999999999</v>
      </c>
      <c r="M50" s="107">
        <f t="shared" si="6"/>
        <v>1.6644515815444649E-3</v>
      </c>
      <c r="N50" s="106">
        <v>1081.3989999999999</v>
      </c>
      <c r="O50" s="106">
        <v>0</v>
      </c>
      <c r="P50" s="124">
        <f t="shared" si="7"/>
        <v>1081.3989999999999</v>
      </c>
      <c r="Q50" s="126">
        <f t="shared" si="1"/>
        <v>0.15535246472393638</v>
      </c>
    </row>
    <row r="51" spans="1:17" ht="16.5" x14ac:dyDescent="0.3">
      <c r="A51" s="104" t="s">
        <v>80</v>
      </c>
      <c r="B51" s="105">
        <v>14.260999999999999</v>
      </c>
      <c r="C51" s="106">
        <v>0</v>
      </c>
      <c r="D51" s="106">
        <f t="shared" si="2"/>
        <v>14.260999999999999</v>
      </c>
      <c r="E51" s="107">
        <f t="shared" si="3"/>
        <v>1.6962343963694042E-4</v>
      </c>
      <c r="F51" s="105">
        <v>9.3089999999999993</v>
      </c>
      <c r="G51" s="106">
        <v>0</v>
      </c>
      <c r="H51" s="124">
        <f t="shared" si="4"/>
        <v>9.3089999999999993</v>
      </c>
      <c r="I51" s="125">
        <f t="shared" si="0"/>
        <v>0.53195831990546782</v>
      </c>
      <c r="J51" s="105">
        <v>94.581000000000003</v>
      </c>
      <c r="K51" s="106">
        <v>0</v>
      </c>
      <c r="L51" s="106">
        <f t="shared" si="5"/>
        <v>94.581000000000003</v>
      </c>
      <c r="M51" s="107">
        <f t="shared" si="6"/>
        <v>1.2600117899599331E-4</v>
      </c>
      <c r="N51" s="106">
        <v>42.750999999999998</v>
      </c>
      <c r="O51" s="106">
        <v>0</v>
      </c>
      <c r="P51" s="124">
        <f t="shared" si="7"/>
        <v>42.750999999999998</v>
      </c>
      <c r="Q51" s="126">
        <f t="shared" si="1"/>
        <v>1.2123693013028936</v>
      </c>
    </row>
    <row r="52" spans="1:17" ht="16.5" x14ac:dyDescent="0.3">
      <c r="A52" s="104" t="s">
        <v>78</v>
      </c>
      <c r="B52" s="105">
        <v>14.082000000000001</v>
      </c>
      <c r="C52" s="106">
        <v>0</v>
      </c>
      <c r="D52" s="106">
        <f t="shared" si="2"/>
        <v>14.082000000000001</v>
      </c>
      <c r="E52" s="107">
        <f t="shared" si="3"/>
        <v>1.6749437465587235E-4</v>
      </c>
      <c r="F52" s="105">
        <v>22.978000000000002</v>
      </c>
      <c r="G52" s="106">
        <v>0</v>
      </c>
      <c r="H52" s="124">
        <f t="shared" si="4"/>
        <v>22.978000000000002</v>
      </c>
      <c r="I52" s="125">
        <f t="shared" si="0"/>
        <v>-0.38715292888850206</v>
      </c>
      <c r="J52" s="105">
        <v>236.108</v>
      </c>
      <c r="K52" s="106">
        <v>0</v>
      </c>
      <c r="L52" s="106">
        <f t="shared" si="5"/>
        <v>236.108</v>
      </c>
      <c r="M52" s="107">
        <f t="shared" si="6"/>
        <v>3.1454400323940315E-4</v>
      </c>
      <c r="N52" s="106">
        <v>308.75700000000001</v>
      </c>
      <c r="O52" s="106">
        <v>0</v>
      </c>
      <c r="P52" s="124">
        <f t="shared" si="7"/>
        <v>308.75700000000001</v>
      </c>
      <c r="Q52" s="126">
        <f t="shared" si="1"/>
        <v>-0.23529507023322549</v>
      </c>
    </row>
    <row r="53" spans="1:17" ht="16.5" x14ac:dyDescent="0.3">
      <c r="A53" s="104" t="s">
        <v>126</v>
      </c>
      <c r="B53" s="105">
        <v>12.76</v>
      </c>
      <c r="C53" s="106">
        <v>0</v>
      </c>
      <c r="D53" s="106">
        <f t="shared" si="2"/>
        <v>12.76</v>
      </c>
      <c r="E53" s="107">
        <f t="shared" si="3"/>
        <v>1.5177021876217376E-4</v>
      </c>
      <c r="F53" s="105">
        <v>1.046</v>
      </c>
      <c r="G53" s="106">
        <v>0</v>
      </c>
      <c r="H53" s="124">
        <f t="shared" si="4"/>
        <v>1.046</v>
      </c>
      <c r="I53" s="125">
        <f t="shared" si="0"/>
        <v>11.198852772466539</v>
      </c>
      <c r="J53" s="105">
        <v>28.896000000000001</v>
      </c>
      <c r="K53" s="106">
        <v>0</v>
      </c>
      <c r="L53" s="106">
        <f t="shared" si="5"/>
        <v>28.896000000000001</v>
      </c>
      <c r="M53" s="107">
        <f t="shared" si="6"/>
        <v>3.8495364484074205E-5</v>
      </c>
      <c r="N53" s="106">
        <v>30.928000000000001</v>
      </c>
      <c r="O53" s="106">
        <v>0</v>
      </c>
      <c r="P53" s="124">
        <f t="shared" si="7"/>
        <v>30.928000000000001</v>
      </c>
      <c r="Q53" s="126">
        <f t="shared" si="1"/>
        <v>-6.5700982928091012E-2</v>
      </c>
    </row>
    <row r="54" spans="1:17" ht="16.5" x14ac:dyDescent="0.3">
      <c r="A54" s="104" t="s">
        <v>69</v>
      </c>
      <c r="B54" s="105">
        <v>11.538</v>
      </c>
      <c r="C54" s="106">
        <v>0</v>
      </c>
      <c r="D54" s="106">
        <f t="shared" si="2"/>
        <v>11.538</v>
      </c>
      <c r="E54" s="107">
        <f t="shared" si="3"/>
        <v>1.3723548464560821E-4</v>
      </c>
      <c r="F54" s="105">
        <v>6.319</v>
      </c>
      <c r="G54" s="106">
        <v>0</v>
      </c>
      <c r="H54" s="124">
        <f t="shared" si="4"/>
        <v>6.319</v>
      </c>
      <c r="I54" s="125">
        <f t="shared" si="0"/>
        <v>0.82592182307327122</v>
      </c>
      <c r="J54" s="105">
        <v>249.756</v>
      </c>
      <c r="K54" s="106">
        <v>0</v>
      </c>
      <c r="L54" s="106">
        <f t="shared" si="5"/>
        <v>249.756</v>
      </c>
      <c r="M54" s="107">
        <f t="shared" si="6"/>
        <v>3.327259223451148E-4</v>
      </c>
      <c r="N54" s="106">
        <v>49.752000000000002</v>
      </c>
      <c r="O54" s="106">
        <v>0</v>
      </c>
      <c r="P54" s="124">
        <f t="shared" si="7"/>
        <v>49.752000000000002</v>
      </c>
      <c r="Q54" s="126">
        <f t="shared" si="1"/>
        <v>4.0200192957067049</v>
      </c>
    </row>
    <row r="55" spans="1:17" ht="16.5" x14ac:dyDescent="0.3">
      <c r="A55" s="104" t="s">
        <v>87</v>
      </c>
      <c r="B55" s="105">
        <v>10.427</v>
      </c>
      <c r="C55" s="106">
        <v>0</v>
      </c>
      <c r="D55" s="106">
        <f t="shared" si="2"/>
        <v>10.427</v>
      </c>
      <c r="E55" s="107">
        <f t="shared" si="3"/>
        <v>1.2402100870166033E-4</v>
      </c>
      <c r="F55" s="105">
        <v>4.5140000000000002</v>
      </c>
      <c r="G55" s="106">
        <v>0</v>
      </c>
      <c r="H55" s="124">
        <f t="shared" si="4"/>
        <v>4.5140000000000002</v>
      </c>
      <c r="I55" s="125">
        <f t="shared" si="0"/>
        <v>1.3099246787771377</v>
      </c>
      <c r="J55" s="105">
        <v>59.045999999999999</v>
      </c>
      <c r="K55" s="106">
        <v>0</v>
      </c>
      <c r="L55" s="106">
        <f t="shared" si="5"/>
        <v>59.045999999999999</v>
      </c>
      <c r="M55" s="107">
        <f t="shared" si="6"/>
        <v>7.8661312684338516E-5</v>
      </c>
      <c r="N55" s="106">
        <v>29.738</v>
      </c>
      <c r="O55" s="106">
        <v>0</v>
      </c>
      <c r="P55" s="124">
        <f t="shared" si="7"/>
        <v>29.738</v>
      </c>
      <c r="Q55" s="126">
        <f t="shared" si="1"/>
        <v>0.98554038603806582</v>
      </c>
    </row>
    <row r="56" spans="1:17" ht="16.5" x14ac:dyDescent="0.3">
      <c r="A56" s="104" t="s">
        <v>107</v>
      </c>
      <c r="B56" s="105">
        <v>10.048</v>
      </c>
      <c r="C56" s="106">
        <v>0</v>
      </c>
      <c r="D56" s="106">
        <f t="shared" si="2"/>
        <v>10.048</v>
      </c>
      <c r="E56" s="107">
        <f t="shared" si="3"/>
        <v>1.1951310016632617E-4</v>
      </c>
      <c r="F56" s="105">
        <v>5.7480000000000002</v>
      </c>
      <c r="G56" s="106">
        <v>0</v>
      </c>
      <c r="H56" s="124">
        <f t="shared" si="4"/>
        <v>5.7480000000000002</v>
      </c>
      <c r="I56" s="125">
        <f t="shared" si="0"/>
        <v>0.74808629088378553</v>
      </c>
      <c r="J56" s="105">
        <v>100.679</v>
      </c>
      <c r="K56" s="106">
        <v>0</v>
      </c>
      <c r="L56" s="106">
        <f t="shared" si="5"/>
        <v>100.679</v>
      </c>
      <c r="M56" s="107">
        <f t="shared" si="6"/>
        <v>1.3412495850263382E-4</v>
      </c>
      <c r="N56" s="106">
        <v>38.69</v>
      </c>
      <c r="O56" s="106">
        <v>0</v>
      </c>
      <c r="P56" s="124">
        <f t="shared" si="7"/>
        <v>38.69</v>
      </c>
      <c r="Q56" s="126">
        <f t="shared" si="1"/>
        <v>1.6021969501163094</v>
      </c>
    </row>
    <row r="57" spans="1:17" ht="16.5" x14ac:dyDescent="0.3">
      <c r="A57" s="104" t="s">
        <v>224</v>
      </c>
      <c r="B57" s="105">
        <v>9.1980000000000004</v>
      </c>
      <c r="C57" s="106">
        <v>0</v>
      </c>
      <c r="D57" s="106">
        <f t="shared" si="2"/>
        <v>9.1980000000000004</v>
      </c>
      <c r="E57" s="107">
        <f t="shared" si="3"/>
        <v>1.0940301506069547E-4</v>
      </c>
      <c r="F57" s="105">
        <v>5.9749999999999996</v>
      </c>
      <c r="G57" s="106">
        <v>0</v>
      </c>
      <c r="H57" s="124">
        <f t="shared" si="4"/>
        <v>5.9749999999999996</v>
      </c>
      <c r="I57" s="125">
        <f t="shared" si="0"/>
        <v>0.53941422594142274</v>
      </c>
      <c r="J57" s="105">
        <v>46.228000000000002</v>
      </c>
      <c r="K57" s="106">
        <v>0</v>
      </c>
      <c r="L57" s="106">
        <f t="shared" si="5"/>
        <v>46.228000000000002</v>
      </c>
      <c r="M57" s="107">
        <f t="shared" si="6"/>
        <v>6.158512283256446E-5</v>
      </c>
      <c r="N57" s="106">
        <v>20.114000000000001</v>
      </c>
      <c r="O57" s="106">
        <v>0</v>
      </c>
      <c r="P57" s="124">
        <f t="shared" si="7"/>
        <v>20.114000000000001</v>
      </c>
      <c r="Q57" s="126">
        <f t="shared" si="1"/>
        <v>1.2982996917569851</v>
      </c>
    </row>
    <row r="58" spans="1:17" ht="16.5" x14ac:dyDescent="0.3">
      <c r="A58" s="104" t="s">
        <v>138</v>
      </c>
      <c r="B58" s="105">
        <v>9.1890000000000001</v>
      </c>
      <c r="C58" s="106">
        <v>0</v>
      </c>
      <c r="D58" s="106">
        <f t="shared" si="2"/>
        <v>9.1890000000000001</v>
      </c>
      <c r="E58" s="107">
        <f t="shared" si="3"/>
        <v>1.092959671007535E-4</v>
      </c>
      <c r="F58" s="105">
        <v>9.1449999999999996</v>
      </c>
      <c r="G58" s="106">
        <v>0</v>
      </c>
      <c r="H58" s="124">
        <f t="shared" si="4"/>
        <v>9.1449999999999996</v>
      </c>
      <c r="I58" s="125">
        <f t="shared" si="0"/>
        <v>4.8113723346090431E-3</v>
      </c>
      <c r="J58" s="105">
        <v>85.897999999999996</v>
      </c>
      <c r="K58" s="106">
        <v>0</v>
      </c>
      <c r="L58" s="106">
        <f t="shared" si="5"/>
        <v>85.897999999999996</v>
      </c>
      <c r="M58" s="107">
        <f t="shared" si="6"/>
        <v>1.1443365235510126E-4</v>
      </c>
      <c r="N58" s="106">
        <v>76.944000000000003</v>
      </c>
      <c r="O58" s="106">
        <v>0</v>
      </c>
      <c r="P58" s="124">
        <f t="shared" si="7"/>
        <v>76.944000000000003</v>
      </c>
      <c r="Q58" s="126">
        <f t="shared" si="1"/>
        <v>0.11637034726554374</v>
      </c>
    </row>
    <row r="59" spans="1:17" ht="16.5" x14ac:dyDescent="0.3">
      <c r="A59" s="104" t="s">
        <v>62</v>
      </c>
      <c r="B59" s="105">
        <v>8.41</v>
      </c>
      <c r="C59" s="106">
        <v>0</v>
      </c>
      <c r="D59" s="106">
        <f t="shared" si="2"/>
        <v>8.41</v>
      </c>
      <c r="E59" s="107">
        <f t="shared" si="3"/>
        <v>1.0003037145688725E-4</v>
      </c>
      <c r="F59" s="105">
        <v>9.2420000000000009</v>
      </c>
      <c r="G59" s="106">
        <v>0</v>
      </c>
      <c r="H59" s="124">
        <f t="shared" si="4"/>
        <v>9.2420000000000009</v>
      </c>
      <c r="I59" s="125">
        <f t="shared" si="0"/>
        <v>-9.0023804371348271E-2</v>
      </c>
      <c r="J59" s="105">
        <v>114.259</v>
      </c>
      <c r="K59" s="106">
        <v>0</v>
      </c>
      <c r="L59" s="106">
        <f t="shared" si="5"/>
        <v>114.259</v>
      </c>
      <c r="M59" s="107">
        <f t="shared" si="6"/>
        <v>1.5221628774175785E-4</v>
      </c>
      <c r="N59" s="106">
        <v>182.58</v>
      </c>
      <c r="O59" s="106">
        <v>0</v>
      </c>
      <c r="P59" s="124">
        <f t="shared" si="7"/>
        <v>182.58</v>
      </c>
      <c r="Q59" s="126">
        <f t="shared" si="1"/>
        <v>-0.37419761200569612</v>
      </c>
    </row>
    <row r="60" spans="1:17" ht="16.5" x14ac:dyDescent="0.3">
      <c r="A60" s="104" t="s">
        <v>184</v>
      </c>
      <c r="B60" s="105">
        <v>8.3930000000000007</v>
      </c>
      <c r="C60" s="106">
        <v>0</v>
      </c>
      <c r="D60" s="106">
        <f t="shared" si="2"/>
        <v>8.3930000000000007</v>
      </c>
      <c r="E60" s="107">
        <f t="shared" si="3"/>
        <v>9.9828169754774643E-5</v>
      </c>
      <c r="F60" s="105">
        <v>0</v>
      </c>
      <c r="G60" s="106">
        <v>0</v>
      </c>
      <c r="H60" s="124">
        <f t="shared" si="4"/>
        <v>0</v>
      </c>
      <c r="I60" s="125" t="str">
        <f t="shared" si="0"/>
        <v/>
      </c>
      <c r="J60" s="105">
        <v>31.771000000000001</v>
      </c>
      <c r="K60" s="106">
        <v>0</v>
      </c>
      <c r="L60" s="106">
        <f t="shared" si="5"/>
        <v>31.771000000000001</v>
      </c>
      <c r="M60" s="107">
        <f t="shared" si="6"/>
        <v>4.232545075524369E-5</v>
      </c>
      <c r="N60" s="106">
        <v>6.0270000000000001</v>
      </c>
      <c r="O60" s="106">
        <v>0</v>
      </c>
      <c r="P60" s="124">
        <f t="shared" si="7"/>
        <v>6.0270000000000001</v>
      </c>
      <c r="Q60" s="126">
        <f t="shared" si="1"/>
        <v>4.2714451634312258</v>
      </c>
    </row>
    <row r="61" spans="1:17" ht="16.5" x14ac:dyDescent="0.3">
      <c r="A61" s="104" t="s">
        <v>118</v>
      </c>
      <c r="B61" s="105">
        <v>7.7910000000000004</v>
      </c>
      <c r="C61" s="106">
        <v>0</v>
      </c>
      <c r="D61" s="106">
        <f t="shared" si="2"/>
        <v>7.7910000000000004</v>
      </c>
      <c r="E61" s="107">
        <f t="shared" si="3"/>
        <v>9.2667850656433842E-5</v>
      </c>
      <c r="F61" s="105">
        <v>5.1050000000000004</v>
      </c>
      <c r="G61" s="106">
        <v>0</v>
      </c>
      <c r="H61" s="124">
        <f t="shared" si="4"/>
        <v>5.1050000000000004</v>
      </c>
      <c r="I61" s="125">
        <f t="shared" si="0"/>
        <v>0.52615083251714001</v>
      </c>
      <c r="J61" s="105">
        <v>52.615000000000002</v>
      </c>
      <c r="K61" s="106">
        <v>0</v>
      </c>
      <c r="L61" s="106">
        <f t="shared" si="5"/>
        <v>52.615000000000002</v>
      </c>
      <c r="M61" s="107">
        <f t="shared" si="6"/>
        <v>7.0093909272202543E-5</v>
      </c>
      <c r="N61" s="106">
        <v>68.774000000000001</v>
      </c>
      <c r="O61" s="106">
        <v>0</v>
      </c>
      <c r="P61" s="124">
        <f t="shared" si="7"/>
        <v>68.774000000000001</v>
      </c>
      <c r="Q61" s="126">
        <f t="shared" si="1"/>
        <v>-0.23495797830575504</v>
      </c>
    </row>
    <row r="62" spans="1:17" ht="16.5" x14ac:dyDescent="0.3">
      <c r="A62" s="104" t="s">
        <v>152</v>
      </c>
      <c r="B62" s="105">
        <v>7.6890000000000001</v>
      </c>
      <c r="C62" s="106">
        <v>0</v>
      </c>
      <c r="D62" s="106">
        <f t="shared" si="2"/>
        <v>7.6890000000000001</v>
      </c>
      <c r="E62" s="107">
        <f t="shared" si="3"/>
        <v>9.1454640443758148E-5</v>
      </c>
      <c r="F62" s="105">
        <v>6.9109999999999996</v>
      </c>
      <c r="G62" s="106">
        <v>0</v>
      </c>
      <c r="H62" s="124">
        <f t="shared" si="4"/>
        <v>6.9109999999999996</v>
      </c>
      <c r="I62" s="125">
        <f t="shared" si="0"/>
        <v>0.11257415714079011</v>
      </c>
      <c r="J62" s="105">
        <v>87.158000000000001</v>
      </c>
      <c r="K62" s="106">
        <v>0</v>
      </c>
      <c r="L62" s="106">
        <f t="shared" si="5"/>
        <v>87.158000000000001</v>
      </c>
      <c r="M62" s="107">
        <f t="shared" si="6"/>
        <v>1.1611222929481381E-4</v>
      </c>
      <c r="N62" s="106">
        <v>88.932000000000002</v>
      </c>
      <c r="O62" s="106">
        <v>0</v>
      </c>
      <c r="P62" s="124">
        <f t="shared" si="7"/>
        <v>88.932000000000002</v>
      </c>
      <c r="Q62" s="126">
        <f t="shared" si="1"/>
        <v>-1.9947825304727163E-2</v>
      </c>
    </row>
    <row r="63" spans="1:17" ht="16.5" x14ac:dyDescent="0.3">
      <c r="A63" s="104" t="s">
        <v>89</v>
      </c>
      <c r="B63" s="105">
        <v>7.6710000000000003</v>
      </c>
      <c r="C63" s="106">
        <v>0</v>
      </c>
      <c r="D63" s="106">
        <f t="shared" si="2"/>
        <v>7.6710000000000003</v>
      </c>
      <c r="E63" s="107">
        <f t="shared" si="3"/>
        <v>9.1240544523874206E-5</v>
      </c>
      <c r="F63" s="105">
        <v>7.5439999999999996</v>
      </c>
      <c r="G63" s="106">
        <v>0</v>
      </c>
      <c r="H63" s="124">
        <f t="shared" si="4"/>
        <v>7.5439999999999996</v>
      </c>
      <c r="I63" s="125">
        <f t="shared" si="0"/>
        <v>1.683457051961823E-2</v>
      </c>
      <c r="J63" s="105">
        <v>50.058</v>
      </c>
      <c r="K63" s="106">
        <v>0</v>
      </c>
      <c r="L63" s="106">
        <f t="shared" si="5"/>
        <v>50.058</v>
      </c>
      <c r="M63" s="107">
        <f t="shared" si="6"/>
        <v>6.6687463847722405E-5</v>
      </c>
      <c r="N63" s="106">
        <v>76.846999999999994</v>
      </c>
      <c r="O63" s="106">
        <v>0</v>
      </c>
      <c r="P63" s="124">
        <f t="shared" si="7"/>
        <v>76.846999999999994</v>
      </c>
      <c r="Q63" s="126">
        <f t="shared" si="1"/>
        <v>-0.34860176714770907</v>
      </c>
    </row>
    <row r="64" spans="1:17" ht="16.5" x14ac:dyDescent="0.3">
      <c r="A64" s="104" t="s">
        <v>67</v>
      </c>
      <c r="B64" s="105">
        <v>7.4829999999999997</v>
      </c>
      <c r="C64" s="106">
        <v>0</v>
      </c>
      <c r="D64" s="106">
        <f t="shared" si="2"/>
        <v>7.4829999999999997</v>
      </c>
      <c r="E64" s="107">
        <f t="shared" si="3"/>
        <v>8.9004431582864123E-5</v>
      </c>
      <c r="F64" s="105">
        <v>19.015999999999998</v>
      </c>
      <c r="G64" s="106">
        <v>0</v>
      </c>
      <c r="H64" s="124">
        <f t="shared" si="4"/>
        <v>19.015999999999998</v>
      </c>
      <c r="I64" s="125">
        <f t="shared" si="0"/>
        <v>-0.60648927219183846</v>
      </c>
      <c r="J64" s="105">
        <v>184.79900000000001</v>
      </c>
      <c r="K64" s="106">
        <v>0</v>
      </c>
      <c r="L64" s="106">
        <f t="shared" si="5"/>
        <v>184.79900000000001</v>
      </c>
      <c r="M64" s="107">
        <f t="shared" si="6"/>
        <v>2.4618995228725189E-4</v>
      </c>
      <c r="N64" s="106">
        <v>250.80500000000001</v>
      </c>
      <c r="O64" s="106">
        <v>0</v>
      </c>
      <c r="P64" s="124">
        <f t="shared" si="7"/>
        <v>250.80500000000001</v>
      </c>
      <c r="Q64" s="126">
        <f t="shared" si="1"/>
        <v>-0.26317657143996331</v>
      </c>
    </row>
    <row r="65" spans="1:17" ht="16.5" x14ac:dyDescent="0.3">
      <c r="A65" s="104" t="s">
        <v>70</v>
      </c>
      <c r="B65" s="105">
        <v>7.2439999999999998</v>
      </c>
      <c r="C65" s="106">
        <v>0</v>
      </c>
      <c r="D65" s="106">
        <f t="shared" si="2"/>
        <v>7.2439999999999998</v>
      </c>
      <c r="E65" s="107">
        <f t="shared" si="3"/>
        <v>8.6161713535516199E-5</v>
      </c>
      <c r="F65" s="105">
        <v>8.4339999999999993</v>
      </c>
      <c r="G65" s="106">
        <v>0</v>
      </c>
      <c r="H65" s="124">
        <f t="shared" si="4"/>
        <v>8.4339999999999993</v>
      </c>
      <c r="I65" s="125">
        <f t="shared" si="0"/>
        <v>-0.14109556556793923</v>
      </c>
      <c r="J65" s="105">
        <v>85.497</v>
      </c>
      <c r="K65" s="106">
        <v>0</v>
      </c>
      <c r="L65" s="106">
        <f t="shared" si="5"/>
        <v>85.497</v>
      </c>
      <c r="M65" s="107">
        <f t="shared" si="6"/>
        <v>1.1389943858301816E-4</v>
      </c>
      <c r="N65" s="106">
        <v>130.517</v>
      </c>
      <c r="O65" s="106">
        <v>0</v>
      </c>
      <c r="P65" s="124">
        <f t="shared" si="7"/>
        <v>130.517</v>
      </c>
      <c r="Q65" s="126">
        <f t="shared" si="1"/>
        <v>-0.34493590873219582</v>
      </c>
    </row>
    <row r="66" spans="1:17" ht="16.5" x14ac:dyDescent="0.3">
      <c r="A66" s="104" t="s">
        <v>111</v>
      </c>
      <c r="B66" s="105">
        <v>6.1429999999999998</v>
      </c>
      <c r="C66" s="106">
        <v>0</v>
      </c>
      <c r="D66" s="106">
        <f t="shared" si="2"/>
        <v>6.1429999999999998</v>
      </c>
      <c r="E66" s="107">
        <f t="shared" si="3"/>
        <v>7.3066179769281609E-5</v>
      </c>
      <c r="F66" s="105">
        <v>6.0350000000000001</v>
      </c>
      <c r="G66" s="106">
        <v>0</v>
      </c>
      <c r="H66" s="124">
        <f t="shared" si="4"/>
        <v>6.0350000000000001</v>
      </c>
      <c r="I66" s="125">
        <f t="shared" si="0"/>
        <v>1.7895608947804398E-2</v>
      </c>
      <c r="J66" s="105">
        <v>37.981000000000002</v>
      </c>
      <c r="K66" s="106">
        <v>0</v>
      </c>
      <c r="L66" s="106">
        <f t="shared" si="5"/>
        <v>37.981000000000002</v>
      </c>
      <c r="M66" s="107">
        <f t="shared" si="6"/>
        <v>5.0598437100969771E-5</v>
      </c>
      <c r="N66" s="106">
        <v>3.29</v>
      </c>
      <c r="O66" s="106">
        <v>0</v>
      </c>
      <c r="P66" s="124">
        <f t="shared" si="7"/>
        <v>3.29</v>
      </c>
      <c r="Q66" s="126">
        <f t="shared" si="1"/>
        <v>10.544376899696049</v>
      </c>
    </row>
    <row r="67" spans="1:17" ht="16.5" x14ac:dyDescent="0.3">
      <c r="A67" s="104" t="s">
        <v>193</v>
      </c>
      <c r="B67" s="105">
        <v>5.835</v>
      </c>
      <c r="C67" s="106">
        <v>0</v>
      </c>
      <c r="D67" s="106">
        <f t="shared" si="2"/>
        <v>5.835</v>
      </c>
      <c r="E67" s="107">
        <f t="shared" si="3"/>
        <v>6.9402760695711903E-5</v>
      </c>
      <c r="F67" s="105">
        <v>4.5549999999999997</v>
      </c>
      <c r="G67" s="106">
        <v>0</v>
      </c>
      <c r="H67" s="124">
        <f t="shared" si="4"/>
        <v>4.5549999999999997</v>
      </c>
      <c r="I67" s="125">
        <f t="shared" si="0"/>
        <v>0.28100987925356757</v>
      </c>
      <c r="J67" s="105">
        <v>40.904000000000003</v>
      </c>
      <c r="K67" s="106">
        <v>0</v>
      </c>
      <c r="L67" s="106">
        <f t="shared" si="5"/>
        <v>40.904000000000003</v>
      </c>
      <c r="M67" s="107">
        <f t="shared" si="6"/>
        <v>5.4492469160318782E-5</v>
      </c>
      <c r="N67" s="106">
        <v>24.846</v>
      </c>
      <c r="O67" s="106">
        <v>0</v>
      </c>
      <c r="P67" s="124">
        <f t="shared" si="7"/>
        <v>24.846</v>
      </c>
      <c r="Q67" s="126">
        <f t="shared" si="1"/>
        <v>0.6463012154874026</v>
      </c>
    </row>
    <row r="68" spans="1:17" ht="16.5" x14ac:dyDescent="0.3">
      <c r="A68" s="104" t="s">
        <v>221</v>
      </c>
      <c r="B68" s="105">
        <v>5.5410000000000004</v>
      </c>
      <c r="C68" s="106">
        <v>0</v>
      </c>
      <c r="D68" s="106">
        <f t="shared" si="2"/>
        <v>5.5410000000000004</v>
      </c>
      <c r="E68" s="107">
        <f t="shared" si="3"/>
        <v>6.5905860670940821E-5</v>
      </c>
      <c r="F68" s="105">
        <v>4.5579999999999998</v>
      </c>
      <c r="G68" s="106">
        <v>0</v>
      </c>
      <c r="H68" s="124">
        <f t="shared" si="4"/>
        <v>4.5579999999999998</v>
      </c>
      <c r="I68" s="125">
        <f t="shared" si="0"/>
        <v>0.21566476524791578</v>
      </c>
      <c r="J68" s="105">
        <v>35.326000000000001</v>
      </c>
      <c r="K68" s="106">
        <v>0</v>
      </c>
      <c r="L68" s="106">
        <f t="shared" si="5"/>
        <v>35.326000000000001</v>
      </c>
      <c r="M68" s="107">
        <f t="shared" si="6"/>
        <v>4.7061435692289778E-5</v>
      </c>
      <c r="N68" s="106">
        <v>75.283000000000001</v>
      </c>
      <c r="O68" s="106">
        <v>0</v>
      </c>
      <c r="P68" s="124">
        <f t="shared" si="7"/>
        <v>75.283000000000001</v>
      </c>
      <c r="Q68" s="126">
        <f t="shared" si="1"/>
        <v>-0.53075727587901644</v>
      </c>
    </row>
    <row r="69" spans="1:17" ht="16.5" x14ac:dyDescent="0.3">
      <c r="A69" s="104" t="s">
        <v>174</v>
      </c>
      <c r="B69" s="105">
        <v>5.4569999999999999</v>
      </c>
      <c r="C69" s="106">
        <v>0</v>
      </c>
      <c r="D69" s="106">
        <f t="shared" si="2"/>
        <v>5.4569999999999999</v>
      </c>
      <c r="E69" s="107">
        <f t="shared" si="3"/>
        <v>6.4906746378149069E-5</v>
      </c>
      <c r="F69" s="105">
        <v>5.24</v>
      </c>
      <c r="G69" s="106">
        <v>0</v>
      </c>
      <c r="H69" s="124">
        <f t="shared" si="4"/>
        <v>5.24</v>
      </c>
      <c r="I69" s="125">
        <f t="shared" si="0"/>
        <v>4.1412213740458004E-2</v>
      </c>
      <c r="J69" s="105">
        <v>51.954000000000001</v>
      </c>
      <c r="K69" s="106">
        <v>0</v>
      </c>
      <c r="L69" s="106">
        <f t="shared" si="5"/>
        <v>51.954000000000001</v>
      </c>
      <c r="M69" s="107">
        <f t="shared" si="6"/>
        <v>6.9213322480813662E-5</v>
      </c>
      <c r="N69" s="106">
        <v>56.533999999999999</v>
      </c>
      <c r="O69" s="106">
        <v>0</v>
      </c>
      <c r="P69" s="124">
        <f t="shared" si="7"/>
        <v>56.533999999999999</v>
      </c>
      <c r="Q69" s="126">
        <f t="shared" si="1"/>
        <v>-8.1013195599108467E-2</v>
      </c>
    </row>
    <row r="70" spans="1:17" ht="16.5" x14ac:dyDescent="0.3">
      <c r="A70" s="104" t="s">
        <v>135</v>
      </c>
      <c r="B70" s="105">
        <v>4.9710000000000001</v>
      </c>
      <c r="C70" s="106">
        <v>0</v>
      </c>
      <c r="D70" s="106">
        <f t="shared" si="2"/>
        <v>4.9710000000000001</v>
      </c>
      <c r="E70" s="107">
        <f t="shared" si="3"/>
        <v>5.9126156541282584E-5</v>
      </c>
      <c r="F70" s="105">
        <v>4.391</v>
      </c>
      <c r="G70" s="106">
        <v>0</v>
      </c>
      <c r="H70" s="124">
        <f t="shared" si="4"/>
        <v>4.391</v>
      </c>
      <c r="I70" s="125">
        <f t="shared" si="0"/>
        <v>0.13208836255978129</v>
      </c>
      <c r="J70" s="105">
        <v>33.360999999999997</v>
      </c>
      <c r="K70" s="106">
        <v>0</v>
      </c>
      <c r="L70" s="106">
        <f t="shared" si="5"/>
        <v>33.360999999999997</v>
      </c>
      <c r="M70" s="107">
        <f t="shared" si="6"/>
        <v>4.4443654988690463E-5</v>
      </c>
      <c r="N70" s="106">
        <v>30.331</v>
      </c>
      <c r="O70" s="106">
        <v>0</v>
      </c>
      <c r="P70" s="124">
        <f t="shared" si="7"/>
        <v>30.331</v>
      </c>
      <c r="Q70" s="126">
        <f t="shared" si="1"/>
        <v>9.9897794335827905E-2</v>
      </c>
    </row>
    <row r="71" spans="1:17" ht="16.5" x14ac:dyDescent="0.3">
      <c r="A71" s="104" t="s">
        <v>117</v>
      </c>
      <c r="B71" s="105">
        <v>4.8410000000000002</v>
      </c>
      <c r="C71" s="106">
        <v>0</v>
      </c>
      <c r="D71" s="106">
        <f t="shared" si="2"/>
        <v>4.8410000000000002</v>
      </c>
      <c r="E71" s="107">
        <f t="shared" si="3"/>
        <v>5.7579908231009652E-5</v>
      </c>
      <c r="F71" s="105">
        <v>10.9</v>
      </c>
      <c r="G71" s="106">
        <v>0</v>
      </c>
      <c r="H71" s="124">
        <f t="shared" si="4"/>
        <v>10.9</v>
      </c>
      <c r="I71" s="125">
        <f t="shared" si="0"/>
        <v>-0.55587155963302748</v>
      </c>
      <c r="J71" s="105">
        <v>41.301000000000002</v>
      </c>
      <c r="K71" s="106">
        <v>0</v>
      </c>
      <c r="L71" s="106">
        <f t="shared" si="5"/>
        <v>41.301000000000002</v>
      </c>
      <c r="M71" s="107">
        <f t="shared" si="6"/>
        <v>5.5021354116720268E-5</v>
      </c>
      <c r="N71" s="106">
        <v>87.375</v>
      </c>
      <c r="O71" s="106">
        <v>0.08</v>
      </c>
      <c r="P71" s="124">
        <f t="shared" si="7"/>
        <v>87.454999999999998</v>
      </c>
      <c r="Q71" s="126">
        <f t="shared" si="1"/>
        <v>-0.52774569778743352</v>
      </c>
    </row>
    <row r="72" spans="1:17" ht="16.5" x14ac:dyDescent="0.3">
      <c r="A72" s="104" t="s">
        <v>125</v>
      </c>
      <c r="B72" s="105">
        <v>4.7510000000000003</v>
      </c>
      <c r="C72" s="106">
        <v>0</v>
      </c>
      <c r="D72" s="106">
        <f t="shared" si="2"/>
        <v>4.7510000000000003</v>
      </c>
      <c r="E72" s="107">
        <f t="shared" si="3"/>
        <v>5.6509428631589936E-5</v>
      </c>
      <c r="F72" s="105">
        <v>3.3380000000000001</v>
      </c>
      <c r="G72" s="106">
        <v>0</v>
      </c>
      <c r="H72" s="124">
        <f t="shared" si="4"/>
        <v>3.3380000000000001</v>
      </c>
      <c r="I72" s="125">
        <f t="shared" ref="I72:I135" si="8">IFERROR(D72/H72-1,"")</f>
        <v>0.42330736968244453</v>
      </c>
      <c r="J72" s="105">
        <v>18.687999999999999</v>
      </c>
      <c r="K72" s="106">
        <v>0</v>
      </c>
      <c r="L72" s="106">
        <f t="shared" si="5"/>
        <v>18.687999999999999</v>
      </c>
      <c r="M72" s="107">
        <f t="shared" si="6"/>
        <v>2.4896226864561835E-5</v>
      </c>
      <c r="N72" s="106">
        <v>37.006999999999998</v>
      </c>
      <c r="O72" s="106">
        <v>0</v>
      </c>
      <c r="P72" s="124">
        <f t="shared" si="7"/>
        <v>37.006999999999998</v>
      </c>
      <c r="Q72" s="126">
        <f t="shared" ref="Q72:Q135" si="9">IFERROR(L72/P72-1,"")</f>
        <v>-0.49501445672440347</v>
      </c>
    </row>
    <row r="73" spans="1:17" ht="16.5" x14ac:dyDescent="0.3">
      <c r="A73" s="104" t="s">
        <v>139</v>
      </c>
      <c r="B73" s="105">
        <v>4.4130000000000003</v>
      </c>
      <c r="C73" s="106">
        <v>0</v>
      </c>
      <c r="D73" s="106">
        <f t="shared" si="2"/>
        <v>4.4130000000000003</v>
      </c>
      <c r="E73" s="107">
        <f t="shared" si="3"/>
        <v>5.2489183024880318E-5</v>
      </c>
      <c r="F73" s="105">
        <v>5.1539999999999999</v>
      </c>
      <c r="G73" s="106">
        <v>0</v>
      </c>
      <c r="H73" s="124">
        <f t="shared" si="4"/>
        <v>5.1539999999999999</v>
      </c>
      <c r="I73" s="125">
        <f t="shared" si="8"/>
        <v>-0.14377182770663555</v>
      </c>
      <c r="J73" s="105">
        <v>55.587000000000003</v>
      </c>
      <c r="K73" s="106">
        <v>0</v>
      </c>
      <c r="L73" s="106">
        <f t="shared" si="5"/>
        <v>55.587000000000003</v>
      </c>
      <c r="M73" s="107">
        <f t="shared" si="6"/>
        <v>7.4053219323651475E-5</v>
      </c>
      <c r="N73" s="106">
        <v>42.307000000000002</v>
      </c>
      <c r="O73" s="106">
        <v>0</v>
      </c>
      <c r="P73" s="124">
        <f t="shared" si="7"/>
        <v>42.307000000000002</v>
      </c>
      <c r="Q73" s="126">
        <f t="shared" si="9"/>
        <v>0.31389604557165485</v>
      </c>
    </row>
    <row r="74" spans="1:17" ht="16.5" x14ac:dyDescent="0.3">
      <c r="A74" s="104" t="s">
        <v>163</v>
      </c>
      <c r="B74" s="105">
        <v>4.34</v>
      </c>
      <c r="C74" s="106">
        <v>0</v>
      </c>
      <c r="D74" s="106">
        <f t="shared" si="2"/>
        <v>4.34</v>
      </c>
      <c r="E74" s="107">
        <f t="shared" si="3"/>
        <v>5.1620905127573204E-5</v>
      </c>
      <c r="F74" s="105">
        <v>4.5149999999999997</v>
      </c>
      <c r="G74" s="106">
        <v>0</v>
      </c>
      <c r="H74" s="124">
        <f t="shared" si="4"/>
        <v>4.5149999999999997</v>
      </c>
      <c r="I74" s="125">
        <f t="shared" si="8"/>
        <v>-3.8759689922480578E-2</v>
      </c>
      <c r="J74" s="105">
        <v>25.591000000000001</v>
      </c>
      <c r="K74" s="106">
        <v>0</v>
      </c>
      <c r="L74" s="106">
        <f t="shared" si="5"/>
        <v>25.591000000000001</v>
      </c>
      <c r="M74" s="107">
        <f t="shared" si="6"/>
        <v>3.4092430527129814E-5</v>
      </c>
      <c r="N74" s="106">
        <v>36.860999999999997</v>
      </c>
      <c r="O74" s="106">
        <v>0</v>
      </c>
      <c r="P74" s="124">
        <f t="shared" si="7"/>
        <v>36.860999999999997</v>
      </c>
      <c r="Q74" s="126">
        <f t="shared" si="9"/>
        <v>-0.30574319741732447</v>
      </c>
    </row>
    <row r="75" spans="1:17" ht="16.5" x14ac:dyDescent="0.3">
      <c r="A75" s="104" t="s">
        <v>145</v>
      </c>
      <c r="B75" s="105">
        <v>4.3010000000000002</v>
      </c>
      <c r="C75" s="106">
        <v>0</v>
      </c>
      <c r="D75" s="106">
        <f t="shared" ref="D75:D138" si="10">C75+B75</f>
        <v>4.3010000000000002</v>
      </c>
      <c r="E75" s="107">
        <f t="shared" ref="E75:E138" si="11">D75/$D$7</f>
        <v>5.1157030634491327E-5</v>
      </c>
      <c r="F75" s="105">
        <v>5.2140000000000004</v>
      </c>
      <c r="G75" s="106">
        <v>0</v>
      </c>
      <c r="H75" s="124">
        <f t="shared" ref="H75:H138" si="12">G75+F75</f>
        <v>5.2140000000000004</v>
      </c>
      <c r="I75" s="125">
        <f t="shared" si="8"/>
        <v>-0.17510548523206759</v>
      </c>
      <c r="J75" s="105">
        <v>45.308</v>
      </c>
      <c r="K75" s="106">
        <v>0</v>
      </c>
      <c r="L75" s="106">
        <f t="shared" ref="L75:L138" si="13">K75+J75</f>
        <v>45.308</v>
      </c>
      <c r="M75" s="107">
        <f t="shared" ref="M75:M138" si="14">L75/$L$7</f>
        <v>6.0359495225790222E-5</v>
      </c>
      <c r="N75" s="106">
        <v>49.692</v>
      </c>
      <c r="O75" s="106">
        <v>0</v>
      </c>
      <c r="P75" s="124">
        <f t="shared" ref="P75:P138" si="15">O75+N75</f>
        <v>49.692</v>
      </c>
      <c r="Q75" s="126">
        <f t="shared" si="9"/>
        <v>-8.8223456491990704E-2</v>
      </c>
    </row>
    <row r="76" spans="1:17" ht="16.5" x14ac:dyDescent="0.3">
      <c r="A76" s="104" t="s">
        <v>128</v>
      </c>
      <c r="B76" s="105">
        <v>3.9329999999999998</v>
      </c>
      <c r="C76" s="106">
        <v>0</v>
      </c>
      <c r="D76" s="106">
        <f t="shared" si="10"/>
        <v>3.9329999999999998</v>
      </c>
      <c r="E76" s="107">
        <f t="shared" si="11"/>
        <v>4.6779958494641797E-5</v>
      </c>
      <c r="F76" s="105">
        <v>4.117</v>
      </c>
      <c r="G76" s="106">
        <v>0</v>
      </c>
      <c r="H76" s="124">
        <f t="shared" si="12"/>
        <v>4.117</v>
      </c>
      <c r="I76" s="125">
        <f t="shared" si="8"/>
        <v>-4.4692737430167662E-2</v>
      </c>
      <c r="J76" s="105">
        <v>23.37</v>
      </c>
      <c r="K76" s="106">
        <v>0</v>
      </c>
      <c r="L76" s="106">
        <f t="shared" si="13"/>
        <v>23.37</v>
      </c>
      <c r="M76" s="107">
        <f t="shared" si="14"/>
        <v>3.1133605619906365E-5</v>
      </c>
      <c r="N76" s="106">
        <v>37.332000000000001</v>
      </c>
      <c r="O76" s="106">
        <v>0</v>
      </c>
      <c r="P76" s="124">
        <f t="shared" si="15"/>
        <v>37.332000000000001</v>
      </c>
      <c r="Q76" s="126">
        <f t="shared" si="9"/>
        <v>-0.37399549983927993</v>
      </c>
    </row>
    <row r="77" spans="1:17" ht="16.5" x14ac:dyDescent="0.3">
      <c r="A77" s="104" t="s">
        <v>160</v>
      </c>
      <c r="B77" s="105">
        <v>3.5350000000000001</v>
      </c>
      <c r="C77" s="106">
        <v>0</v>
      </c>
      <c r="D77" s="106">
        <f t="shared" si="10"/>
        <v>3.5350000000000001</v>
      </c>
      <c r="E77" s="107">
        <f t="shared" si="11"/>
        <v>4.2046059821652369E-5</v>
      </c>
      <c r="F77" s="105">
        <v>3.149</v>
      </c>
      <c r="G77" s="106">
        <v>0</v>
      </c>
      <c r="H77" s="124">
        <f t="shared" si="12"/>
        <v>3.149</v>
      </c>
      <c r="I77" s="125">
        <f t="shared" si="8"/>
        <v>0.12257859637980317</v>
      </c>
      <c r="J77" s="105">
        <v>25.731000000000002</v>
      </c>
      <c r="K77" s="106">
        <v>0</v>
      </c>
      <c r="L77" s="106">
        <f t="shared" si="13"/>
        <v>25.731000000000002</v>
      </c>
      <c r="M77" s="107">
        <f t="shared" si="14"/>
        <v>3.4278939075986765E-5</v>
      </c>
      <c r="N77" s="106">
        <v>23.542000000000002</v>
      </c>
      <c r="O77" s="106">
        <v>0</v>
      </c>
      <c r="P77" s="124">
        <f t="shared" si="15"/>
        <v>23.542000000000002</v>
      </c>
      <c r="Q77" s="126">
        <f t="shared" si="9"/>
        <v>9.2982754226488717E-2</v>
      </c>
    </row>
    <row r="78" spans="1:17" ht="16.5" x14ac:dyDescent="0.3">
      <c r="A78" s="104" t="s">
        <v>203</v>
      </c>
      <c r="B78" s="105">
        <v>3.528</v>
      </c>
      <c r="C78" s="106">
        <v>0</v>
      </c>
      <c r="D78" s="106">
        <f t="shared" si="10"/>
        <v>3.528</v>
      </c>
      <c r="E78" s="107">
        <f t="shared" si="11"/>
        <v>4.1962800297253058E-5</v>
      </c>
      <c r="F78" s="105">
        <v>3.8730000000000002</v>
      </c>
      <c r="G78" s="106">
        <v>0</v>
      </c>
      <c r="H78" s="124">
        <f t="shared" si="12"/>
        <v>3.8730000000000002</v>
      </c>
      <c r="I78" s="125">
        <f t="shared" si="8"/>
        <v>-8.9078233927188277E-2</v>
      </c>
      <c r="J78" s="105">
        <v>29.998999999999999</v>
      </c>
      <c r="K78" s="106">
        <v>0</v>
      </c>
      <c r="L78" s="106">
        <f t="shared" si="13"/>
        <v>29.998999999999999</v>
      </c>
      <c r="M78" s="107">
        <f t="shared" si="14"/>
        <v>3.9964785408282877E-5</v>
      </c>
      <c r="N78" s="106">
        <v>40.256</v>
      </c>
      <c r="O78" s="106">
        <v>0</v>
      </c>
      <c r="P78" s="124">
        <f t="shared" si="15"/>
        <v>40.256</v>
      </c>
      <c r="Q78" s="126">
        <f t="shared" si="9"/>
        <v>-0.25479431637519878</v>
      </c>
    </row>
    <row r="79" spans="1:17" ht="16.5" x14ac:dyDescent="0.3">
      <c r="A79" s="104" t="s">
        <v>205</v>
      </c>
      <c r="B79" s="105">
        <v>3.528</v>
      </c>
      <c r="C79" s="106">
        <v>0</v>
      </c>
      <c r="D79" s="106">
        <f t="shared" si="10"/>
        <v>3.528</v>
      </c>
      <c r="E79" s="107">
        <f t="shared" si="11"/>
        <v>4.1962800297253058E-5</v>
      </c>
      <c r="F79" s="105">
        <v>4.5650000000000004</v>
      </c>
      <c r="G79" s="106">
        <v>0</v>
      </c>
      <c r="H79" s="124">
        <f t="shared" si="12"/>
        <v>4.5650000000000004</v>
      </c>
      <c r="I79" s="125">
        <f t="shared" si="8"/>
        <v>-0.22716319824753561</v>
      </c>
      <c r="J79" s="105">
        <v>30.266999999999999</v>
      </c>
      <c r="K79" s="106">
        <v>0</v>
      </c>
      <c r="L79" s="106">
        <f t="shared" si="13"/>
        <v>30.266999999999999</v>
      </c>
      <c r="M79" s="107">
        <f t="shared" si="14"/>
        <v>4.0321816058951895E-5</v>
      </c>
      <c r="N79" s="106">
        <v>27.640999999999998</v>
      </c>
      <c r="O79" s="106">
        <v>0</v>
      </c>
      <c r="P79" s="124">
        <f t="shared" si="15"/>
        <v>27.640999999999998</v>
      </c>
      <c r="Q79" s="126">
        <f t="shared" si="9"/>
        <v>9.5003798704822673E-2</v>
      </c>
    </row>
    <row r="80" spans="1:17" ht="16.5" x14ac:dyDescent="0.3">
      <c r="A80" s="104" t="s">
        <v>132</v>
      </c>
      <c r="B80" s="105">
        <v>3.524</v>
      </c>
      <c r="C80" s="106">
        <v>0</v>
      </c>
      <c r="D80" s="106">
        <f t="shared" si="10"/>
        <v>3.524</v>
      </c>
      <c r="E80" s="107">
        <f t="shared" si="11"/>
        <v>4.1915223426167739E-5</v>
      </c>
      <c r="F80" s="105">
        <v>3.4279999999999999</v>
      </c>
      <c r="G80" s="106">
        <v>0</v>
      </c>
      <c r="H80" s="124">
        <f t="shared" si="12"/>
        <v>3.4279999999999999</v>
      </c>
      <c r="I80" s="125">
        <f t="shared" si="8"/>
        <v>2.8004667444574194E-2</v>
      </c>
      <c r="J80" s="105">
        <v>48.79</v>
      </c>
      <c r="K80" s="106">
        <v>0</v>
      </c>
      <c r="L80" s="106">
        <f t="shared" si="13"/>
        <v>48.79</v>
      </c>
      <c r="M80" s="107">
        <f t="shared" si="14"/>
        <v>6.4998229276646608E-5</v>
      </c>
      <c r="N80" s="106">
        <v>26.997</v>
      </c>
      <c r="O80" s="106">
        <v>0</v>
      </c>
      <c r="P80" s="124">
        <f t="shared" si="15"/>
        <v>26.997</v>
      </c>
      <c r="Q80" s="126">
        <f t="shared" si="9"/>
        <v>0.80723784124161946</v>
      </c>
    </row>
    <row r="81" spans="1:17" ht="16.5" x14ac:dyDescent="0.3">
      <c r="A81" s="104" t="s">
        <v>239</v>
      </c>
      <c r="B81" s="105">
        <v>3.097</v>
      </c>
      <c r="C81" s="106">
        <v>0</v>
      </c>
      <c r="D81" s="106">
        <f t="shared" si="10"/>
        <v>3.097</v>
      </c>
      <c r="E81" s="107">
        <f t="shared" si="11"/>
        <v>3.6836392437809724E-5</v>
      </c>
      <c r="F81" s="105">
        <v>1.5149999999999999</v>
      </c>
      <c r="G81" s="106">
        <v>0</v>
      </c>
      <c r="H81" s="124">
        <f t="shared" si="12"/>
        <v>1.5149999999999999</v>
      </c>
      <c r="I81" s="125">
        <f t="shared" si="8"/>
        <v>1.0442244224422446</v>
      </c>
      <c r="J81" s="105">
        <v>3.5430000000000001</v>
      </c>
      <c r="K81" s="106">
        <v>0</v>
      </c>
      <c r="L81" s="106">
        <f t="shared" si="13"/>
        <v>3.5430000000000001</v>
      </c>
      <c r="M81" s="107">
        <f t="shared" si="14"/>
        <v>4.7199984900012087E-6</v>
      </c>
      <c r="N81" s="106">
        <v>36.774000000000001</v>
      </c>
      <c r="O81" s="106">
        <v>0</v>
      </c>
      <c r="P81" s="124">
        <f t="shared" si="15"/>
        <v>36.774000000000001</v>
      </c>
      <c r="Q81" s="126">
        <f t="shared" si="9"/>
        <v>-0.90365475607766355</v>
      </c>
    </row>
    <row r="82" spans="1:17" ht="16.5" x14ac:dyDescent="0.3">
      <c r="A82" s="104" t="s">
        <v>148</v>
      </c>
      <c r="B82" s="105">
        <v>2.8380000000000001</v>
      </c>
      <c r="C82" s="106">
        <v>0</v>
      </c>
      <c r="D82" s="106">
        <f t="shared" si="10"/>
        <v>2.8380000000000001</v>
      </c>
      <c r="E82" s="107">
        <f t="shared" si="11"/>
        <v>3.3755790035035199E-5</v>
      </c>
      <c r="F82" s="105">
        <v>2.3180000000000001</v>
      </c>
      <c r="G82" s="106">
        <v>0</v>
      </c>
      <c r="H82" s="124">
        <f t="shared" si="12"/>
        <v>2.3180000000000001</v>
      </c>
      <c r="I82" s="125">
        <f t="shared" si="8"/>
        <v>0.22433132010353751</v>
      </c>
      <c r="J82" s="105">
        <v>16.591999999999999</v>
      </c>
      <c r="K82" s="106">
        <v>0</v>
      </c>
      <c r="L82" s="106">
        <f t="shared" si="13"/>
        <v>16.591999999999999</v>
      </c>
      <c r="M82" s="107">
        <f t="shared" si="14"/>
        <v>2.2103927447389231E-5</v>
      </c>
      <c r="N82" s="106">
        <v>23.148</v>
      </c>
      <c r="O82" s="106">
        <v>0</v>
      </c>
      <c r="P82" s="124">
        <f t="shared" si="15"/>
        <v>23.148</v>
      </c>
      <c r="Q82" s="126">
        <f t="shared" si="9"/>
        <v>-0.28322101261448074</v>
      </c>
    </row>
    <row r="83" spans="1:17" ht="16.5" x14ac:dyDescent="0.3">
      <c r="A83" s="104" t="s">
        <v>109</v>
      </c>
      <c r="B83" s="105">
        <v>2.6680000000000001</v>
      </c>
      <c r="C83" s="106">
        <v>0</v>
      </c>
      <c r="D83" s="106">
        <f t="shared" si="10"/>
        <v>2.6680000000000001</v>
      </c>
      <c r="E83" s="107">
        <f t="shared" si="11"/>
        <v>3.1733773013909057E-5</v>
      </c>
      <c r="F83" s="105">
        <v>3.4430000000000001</v>
      </c>
      <c r="G83" s="106">
        <v>0</v>
      </c>
      <c r="H83" s="124">
        <f t="shared" si="12"/>
        <v>3.4430000000000001</v>
      </c>
      <c r="I83" s="125">
        <f t="shared" si="8"/>
        <v>-0.2250943944234679</v>
      </c>
      <c r="J83" s="105">
        <v>25.768000000000001</v>
      </c>
      <c r="K83" s="106">
        <v>0</v>
      </c>
      <c r="L83" s="106">
        <f t="shared" si="13"/>
        <v>25.768000000000001</v>
      </c>
      <c r="M83" s="107">
        <f t="shared" si="14"/>
        <v>3.4328230621041809E-5</v>
      </c>
      <c r="N83" s="106">
        <v>27.111000000000001</v>
      </c>
      <c r="O83" s="106">
        <v>0</v>
      </c>
      <c r="P83" s="124">
        <f t="shared" si="15"/>
        <v>27.111000000000001</v>
      </c>
      <c r="Q83" s="126">
        <f t="shared" si="9"/>
        <v>-4.953708826675518E-2</v>
      </c>
    </row>
    <row r="84" spans="1:17" ht="16.5" x14ac:dyDescent="0.3">
      <c r="A84" s="104" t="s">
        <v>120</v>
      </c>
      <c r="B84" s="105">
        <v>2.6379999999999999</v>
      </c>
      <c r="C84" s="106">
        <v>0</v>
      </c>
      <c r="D84" s="106">
        <f t="shared" si="10"/>
        <v>2.6379999999999999</v>
      </c>
      <c r="E84" s="107">
        <f t="shared" si="11"/>
        <v>3.1376946480769152E-5</v>
      </c>
      <c r="F84" s="105">
        <v>2.4969999999999999</v>
      </c>
      <c r="G84" s="106">
        <v>0</v>
      </c>
      <c r="H84" s="124">
        <f t="shared" si="12"/>
        <v>2.4969999999999999</v>
      </c>
      <c r="I84" s="125">
        <f t="shared" si="8"/>
        <v>5.6467761313576226E-2</v>
      </c>
      <c r="J84" s="105">
        <v>18.536000000000001</v>
      </c>
      <c r="K84" s="106">
        <v>0</v>
      </c>
      <c r="L84" s="106">
        <f t="shared" si="13"/>
        <v>18.536000000000001</v>
      </c>
      <c r="M84" s="107">
        <f t="shared" si="14"/>
        <v>2.4693731868660008E-5</v>
      </c>
      <c r="N84" s="106">
        <v>18.989000000000001</v>
      </c>
      <c r="O84" s="106">
        <v>0</v>
      </c>
      <c r="P84" s="124">
        <f t="shared" si="15"/>
        <v>18.989000000000001</v>
      </c>
      <c r="Q84" s="126">
        <f t="shared" si="9"/>
        <v>-2.3855916583285008E-2</v>
      </c>
    </row>
    <row r="85" spans="1:17" ht="16.5" x14ac:dyDescent="0.3">
      <c r="A85" s="104" t="s">
        <v>211</v>
      </c>
      <c r="B85" s="105">
        <v>2.6230000000000002</v>
      </c>
      <c r="C85" s="106">
        <v>0</v>
      </c>
      <c r="D85" s="106">
        <f t="shared" si="10"/>
        <v>2.6230000000000002</v>
      </c>
      <c r="E85" s="107">
        <f t="shared" si="11"/>
        <v>3.1198533214199203E-5</v>
      </c>
      <c r="F85" s="105">
        <v>2.282</v>
      </c>
      <c r="G85" s="106">
        <v>0</v>
      </c>
      <c r="H85" s="124">
        <f t="shared" si="12"/>
        <v>2.282</v>
      </c>
      <c r="I85" s="125">
        <f t="shared" si="8"/>
        <v>0.14943032427695013</v>
      </c>
      <c r="J85" s="105">
        <v>12.445</v>
      </c>
      <c r="K85" s="106">
        <v>0</v>
      </c>
      <c r="L85" s="106">
        <f t="shared" si="13"/>
        <v>12.445</v>
      </c>
      <c r="M85" s="107">
        <f t="shared" si="14"/>
        <v>1.657927778946233E-5</v>
      </c>
      <c r="N85" s="106">
        <v>19.529</v>
      </c>
      <c r="O85" s="106">
        <v>0</v>
      </c>
      <c r="P85" s="124">
        <f t="shared" si="15"/>
        <v>19.529</v>
      </c>
      <c r="Q85" s="126">
        <f t="shared" si="9"/>
        <v>-0.36274258794613135</v>
      </c>
    </row>
    <row r="86" spans="1:17" ht="16.5" x14ac:dyDescent="0.3">
      <c r="A86" s="104" t="s">
        <v>88</v>
      </c>
      <c r="B86" s="105">
        <v>2.5720000000000001</v>
      </c>
      <c r="C86" s="106">
        <v>0</v>
      </c>
      <c r="D86" s="106">
        <f t="shared" si="10"/>
        <v>2.5720000000000001</v>
      </c>
      <c r="E86" s="107">
        <f t="shared" si="11"/>
        <v>3.0591928107861356E-5</v>
      </c>
      <c r="F86" s="105">
        <v>2.1859999999999999</v>
      </c>
      <c r="G86" s="106">
        <v>0</v>
      </c>
      <c r="H86" s="124">
        <f t="shared" si="12"/>
        <v>2.1859999999999999</v>
      </c>
      <c r="I86" s="125">
        <f t="shared" si="8"/>
        <v>0.17657822506861853</v>
      </c>
      <c r="J86" s="105">
        <v>22.053999999999998</v>
      </c>
      <c r="K86" s="106">
        <v>0</v>
      </c>
      <c r="L86" s="106">
        <f t="shared" si="13"/>
        <v>22.053999999999998</v>
      </c>
      <c r="M86" s="107">
        <f t="shared" si="14"/>
        <v>2.9380425260651041E-5</v>
      </c>
      <c r="N86" s="106">
        <v>10.013</v>
      </c>
      <c r="O86" s="106">
        <v>0</v>
      </c>
      <c r="P86" s="124">
        <f t="shared" si="15"/>
        <v>10.013</v>
      </c>
      <c r="Q86" s="126">
        <f t="shared" si="9"/>
        <v>1.2025367022870266</v>
      </c>
    </row>
    <row r="87" spans="1:17" ht="16.5" x14ac:dyDescent="0.3">
      <c r="A87" s="104" t="s">
        <v>156</v>
      </c>
      <c r="B87" s="105">
        <v>2.5379999999999998</v>
      </c>
      <c r="C87" s="106">
        <v>0</v>
      </c>
      <c r="D87" s="106">
        <f t="shared" si="10"/>
        <v>2.5379999999999998</v>
      </c>
      <c r="E87" s="107">
        <f t="shared" si="11"/>
        <v>3.0187524703636125E-5</v>
      </c>
      <c r="F87" s="105">
        <v>1.4139999999999999</v>
      </c>
      <c r="G87" s="106">
        <v>0</v>
      </c>
      <c r="H87" s="124">
        <f t="shared" si="12"/>
        <v>1.4139999999999999</v>
      </c>
      <c r="I87" s="125">
        <f t="shared" si="8"/>
        <v>0.79490806223479482</v>
      </c>
      <c r="J87" s="105">
        <v>24.936</v>
      </c>
      <c r="K87" s="106">
        <v>0</v>
      </c>
      <c r="L87" s="106">
        <f t="shared" si="13"/>
        <v>24.936</v>
      </c>
      <c r="M87" s="107">
        <f t="shared" si="14"/>
        <v>3.3219836959263371E-5</v>
      </c>
      <c r="N87" s="106">
        <v>47.344000000000001</v>
      </c>
      <c r="O87" s="106">
        <v>0</v>
      </c>
      <c r="P87" s="124">
        <f t="shared" si="15"/>
        <v>47.344000000000001</v>
      </c>
      <c r="Q87" s="126">
        <f t="shared" si="9"/>
        <v>-0.47330179114565729</v>
      </c>
    </row>
    <row r="88" spans="1:17" ht="16.5" x14ac:dyDescent="0.3">
      <c r="A88" s="104" t="s">
        <v>175</v>
      </c>
      <c r="B88" s="105">
        <v>2.4430000000000001</v>
      </c>
      <c r="C88" s="106">
        <v>0</v>
      </c>
      <c r="D88" s="106">
        <f t="shared" si="10"/>
        <v>2.4430000000000001</v>
      </c>
      <c r="E88" s="107">
        <f t="shared" si="11"/>
        <v>2.9057574015359757E-5</v>
      </c>
      <c r="F88" s="105">
        <v>4.9710000000000001</v>
      </c>
      <c r="G88" s="106">
        <v>0</v>
      </c>
      <c r="H88" s="124">
        <f t="shared" si="12"/>
        <v>4.9710000000000001</v>
      </c>
      <c r="I88" s="125">
        <f t="shared" si="8"/>
        <v>-0.50854958760812718</v>
      </c>
      <c r="J88" s="105">
        <v>63.35</v>
      </c>
      <c r="K88" s="106">
        <v>0</v>
      </c>
      <c r="L88" s="106">
        <f t="shared" si="13"/>
        <v>63.35</v>
      </c>
      <c r="M88" s="107">
        <f t="shared" si="14"/>
        <v>8.4395118357769285E-5</v>
      </c>
      <c r="N88" s="106">
        <v>93.632999999999996</v>
      </c>
      <c r="O88" s="106">
        <v>0</v>
      </c>
      <c r="P88" s="124">
        <f t="shared" si="15"/>
        <v>93.632999999999996</v>
      </c>
      <c r="Q88" s="126">
        <f t="shared" si="9"/>
        <v>-0.32342229769418895</v>
      </c>
    </row>
    <row r="89" spans="1:17" ht="16.5" x14ac:dyDescent="0.3">
      <c r="A89" s="104" t="s">
        <v>141</v>
      </c>
      <c r="B89" s="105">
        <v>2.1579999999999999</v>
      </c>
      <c r="C89" s="106">
        <v>0</v>
      </c>
      <c r="D89" s="106">
        <f t="shared" si="10"/>
        <v>2.1579999999999999</v>
      </c>
      <c r="E89" s="107">
        <f t="shared" si="11"/>
        <v>2.5667721950530638E-5</v>
      </c>
      <c r="F89" s="105">
        <v>1.726</v>
      </c>
      <c r="G89" s="106">
        <v>0</v>
      </c>
      <c r="H89" s="124">
        <f t="shared" si="12"/>
        <v>1.726</v>
      </c>
      <c r="I89" s="125">
        <f t="shared" si="8"/>
        <v>0.25028968713789101</v>
      </c>
      <c r="J89" s="105">
        <v>12.048</v>
      </c>
      <c r="K89" s="106">
        <v>0</v>
      </c>
      <c r="L89" s="106">
        <f t="shared" si="13"/>
        <v>12.048</v>
      </c>
      <c r="M89" s="107">
        <f t="shared" si="14"/>
        <v>1.605039283306084E-5</v>
      </c>
      <c r="N89" s="106">
        <v>11.538</v>
      </c>
      <c r="O89" s="106">
        <v>0</v>
      </c>
      <c r="P89" s="124">
        <f t="shared" si="15"/>
        <v>11.538</v>
      </c>
      <c r="Q89" s="126">
        <f t="shared" si="9"/>
        <v>4.4201768070722736E-2</v>
      </c>
    </row>
    <row r="90" spans="1:17" ht="16.5" x14ac:dyDescent="0.3">
      <c r="A90" s="104" t="s">
        <v>176</v>
      </c>
      <c r="B90" s="105">
        <v>1.972</v>
      </c>
      <c r="C90" s="106">
        <v>0</v>
      </c>
      <c r="D90" s="106">
        <f t="shared" si="10"/>
        <v>1.972</v>
      </c>
      <c r="E90" s="107">
        <f t="shared" si="11"/>
        <v>2.3455397445063217E-5</v>
      </c>
      <c r="F90" s="105">
        <v>1.2</v>
      </c>
      <c r="G90" s="106">
        <v>0</v>
      </c>
      <c r="H90" s="124">
        <f t="shared" si="12"/>
        <v>1.2</v>
      </c>
      <c r="I90" s="125">
        <f t="shared" si="8"/>
        <v>0.64333333333333331</v>
      </c>
      <c r="J90" s="105">
        <v>18.657</v>
      </c>
      <c r="K90" s="106">
        <v>0</v>
      </c>
      <c r="L90" s="106">
        <f t="shared" si="13"/>
        <v>18.657</v>
      </c>
      <c r="M90" s="107">
        <f t="shared" si="14"/>
        <v>2.4854928543029226E-5</v>
      </c>
      <c r="N90" s="106">
        <v>34.738</v>
      </c>
      <c r="O90" s="106">
        <v>0</v>
      </c>
      <c r="P90" s="124">
        <f t="shared" si="15"/>
        <v>34.738</v>
      </c>
      <c r="Q90" s="126">
        <f t="shared" si="9"/>
        <v>-0.4629224480396108</v>
      </c>
    </row>
    <row r="91" spans="1:17" ht="16.5" x14ac:dyDescent="0.3">
      <c r="A91" s="104" t="s">
        <v>200</v>
      </c>
      <c r="B91" s="105">
        <v>1.9630000000000001</v>
      </c>
      <c r="C91" s="106">
        <v>0</v>
      </c>
      <c r="D91" s="106">
        <f t="shared" si="10"/>
        <v>1.9630000000000001</v>
      </c>
      <c r="E91" s="107">
        <f t="shared" si="11"/>
        <v>2.3348349485121246E-5</v>
      </c>
      <c r="F91" s="105">
        <v>1.573</v>
      </c>
      <c r="G91" s="106">
        <v>0</v>
      </c>
      <c r="H91" s="124">
        <f t="shared" si="12"/>
        <v>1.573</v>
      </c>
      <c r="I91" s="125">
        <f t="shared" si="8"/>
        <v>0.24793388429752072</v>
      </c>
      <c r="J91" s="105">
        <v>9.6489999999999991</v>
      </c>
      <c r="K91" s="106">
        <v>0</v>
      </c>
      <c r="L91" s="106">
        <f t="shared" si="13"/>
        <v>9.6489999999999991</v>
      </c>
      <c r="M91" s="107">
        <f t="shared" si="14"/>
        <v>1.2854435628004983E-5</v>
      </c>
      <c r="N91" s="106">
        <v>7.8449999999999998</v>
      </c>
      <c r="O91" s="106">
        <v>0</v>
      </c>
      <c r="P91" s="124">
        <f t="shared" si="15"/>
        <v>7.8449999999999998</v>
      </c>
      <c r="Q91" s="126">
        <f t="shared" si="9"/>
        <v>0.22995538559592088</v>
      </c>
    </row>
    <row r="92" spans="1:17" ht="16.5" x14ac:dyDescent="0.3">
      <c r="A92" s="104" t="s">
        <v>146</v>
      </c>
      <c r="B92" s="105">
        <v>1.7929999999999999</v>
      </c>
      <c r="C92" s="106">
        <v>0</v>
      </c>
      <c r="D92" s="106">
        <f t="shared" si="10"/>
        <v>1.7929999999999999</v>
      </c>
      <c r="E92" s="107">
        <f t="shared" si="11"/>
        <v>2.1326332463995104E-5</v>
      </c>
      <c r="F92" s="105">
        <v>0.99399999999999999</v>
      </c>
      <c r="G92" s="106">
        <v>0</v>
      </c>
      <c r="H92" s="124">
        <f t="shared" si="12"/>
        <v>0.99399999999999999</v>
      </c>
      <c r="I92" s="125">
        <f t="shared" si="8"/>
        <v>0.80382293762575441</v>
      </c>
      <c r="J92" s="105">
        <v>8.6240000000000006</v>
      </c>
      <c r="K92" s="106">
        <v>0</v>
      </c>
      <c r="L92" s="106">
        <f t="shared" si="13"/>
        <v>8.6240000000000006</v>
      </c>
      <c r="M92" s="107">
        <f t="shared" si="14"/>
        <v>1.1488926609588039E-5</v>
      </c>
      <c r="N92" s="106">
        <v>8.8849999999999998</v>
      </c>
      <c r="O92" s="106">
        <v>0</v>
      </c>
      <c r="P92" s="124">
        <f t="shared" si="15"/>
        <v>8.8849999999999998</v>
      </c>
      <c r="Q92" s="126">
        <f t="shared" si="9"/>
        <v>-2.9375351716375842E-2</v>
      </c>
    </row>
    <row r="93" spans="1:17" ht="16.5" x14ac:dyDescent="0.3">
      <c r="A93" s="104" t="s">
        <v>202</v>
      </c>
      <c r="B93" s="105">
        <v>1.786</v>
      </c>
      <c r="C93" s="106">
        <v>0</v>
      </c>
      <c r="D93" s="106">
        <f t="shared" si="10"/>
        <v>1.786</v>
      </c>
      <c r="E93" s="107">
        <f t="shared" si="11"/>
        <v>2.1243072939595793E-5</v>
      </c>
      <c r="F93" s="105">
        <v>2.044</v>
      </c>
      <c r="G93" s="106">
        <v>0</v>
      </c>
      <c r="H93" s="124">
        <f t="shared" si="12"/>
        <v>2.044</v>
      </c>
      <c r="I93" s="125">
        <f t="shared" si="8"/>
        <v>-0.1262230919765166</v>
      </c>
      <c r="J93" s="105">
        <v>11.961</v>
      </c>
      <c r="K93" s="106">
        <v>0</v>
      </c>
      <c r="L93" s="106">
        <f t="shared" si="13"/>
        <v>11.961</v>
      </c>
      <c r="M93" s="107">
        <f t="shared" si="14"/>
        <v>1.593449109198545E-5</v>
      </c>
      <c r="N93" s="106">
        <v>8.1</v>
      </c>
      <c r="O93" s="106">
        <v>0</v>
      </c>
      <c r="P93" s="124">
        <f t="shared" si="15"/>
        <v>8.1</v>
      </c>
      <c r="Q93" s="126">
        <f t="shared" si="9"/>
        <v>0.47666666666666679</v>
      </c>
    </row>
    <row r="94" spans="1:17" ht="16.5" x14ac:dyDescent="0.3">
      <c r="A94" s="104" t="s">
        <v>231</v>
      </c>
      <c r="B94" s="105">
        <v>1.72</v>
      </c>
      <c r="C94" s="106">
        <v>0</v>
      </c>
      <c r="D94" s="106">
        <f t="shared" si="10"/>
        <v>1.72</v>
      </c>
      <c r="E94" s="107">
        <f t="shared" si="11"/>
        <v>2.0458054566687997E-5</v>
      </c>
      <c r="F94" s="105">
        <v>1.008</v>
      </c>
      <c r="G94" s="106">
        <v>0</v>
      </c>
      <c r="H94" s="124">
        <f t="shared" si="12"/>
        <v>1.008</v>
      </c>
      <c r="I94" s="125">
        <f t="shared" si="8"/>
        <v>0.70634920634920628</v>
      </c>
      <c r="J94" s="105">
        <v>3.6739999999999999</v>
      </c>
      <c r="K94" s="106">
        <v>0</v>
      </c>
      <c r="L94" s="106">
        <f t="shared" si="13"/>
        <v>3.6739999999999999</v>
      </c>
      <c r="M94" s="107">
        <f t="shared" si="14"/>
        <v>4.894517203574496E-6</v>
      </c>
      <c r="N94" s="106">
        <v>2.3540000000000001</v>
      </c>
      <c r="O94" s="106">
        <v>0</v>
      </c>
      <c r="P94" s="124">
        <f t="shared" si="15"/>
        <v>2.3540000000000001</v>
      </c>
      <c r="Q94" s="126">
        <f t="shared" si="9"/>
        <v>0.56074766355140171</v>
      </c>
    </row>
    <row r="95" spans="1:17" ht="16.5" x14ac:dyDescent="0.3">
      <c r="A95" s="104" t="s">
        <v>219</v>
      </c>
      <c r="B95" s="105">
        <v>1.6950000000000001</v>
      </c>
      <c r="C95" s="106">
        <v>0</v>
      </c>
      <c r="D95" s="106">
        <f t="shared" si="10"/>
        <v>1.6950000000000001</v>
      </c>
      <c r="E95" s="107">
        <f t="shared" si="11"/>
        <v>2.0160699122404744E-5</v>
      </c>
      <c r="F95" s="105">
        <v>1.462</v>
      </c>
      <c r="G95" s="106">
        <v>0</v>
      </c>
      <c r="H95" s="124">
        <f t="shared" si="12"/>
        <v>1.462</v>
      </c>
      <c r="I95" s="125">
        <f t="shared" si="8"/>
        <v>0.1593707250341998</v>
      </c>
      <c r="J95" s="105">
        <v>29.670999999999999</v>
      </c>
      <c r="K95" s="106">
        <v>0</v>
      </c>
      <c r="L95" s="106">
        <f t="shared" si="13"/>
        <v>29.670999999999999</v>
      </c>
      <c r="M95" s="107">
        <f t="shared" si="14"/>
        <v>3.9527822522389455E-5</v>
      </c>
      <c r="N95" s="106">
        <v>13.587999999999999</v>
      </c>
      <c r="O95" s="106">
        <v>0</v>
      </c>
      <c r="P95" s="124">
        <f t="shared" si="15"/>
        <v>13.587999999999999</v>
      </c>
      <c r="Q95" s="126">
        <f t="shared" si="9"/>
        <v>1.1836178981454224</v>
      </c>
    </row>
    <row r="96" spans="1:17" ht="16.5" x14ac:dyDescent="0.3">
      <c r="A96" s="104" t="s">
        <v>158</v>
      </c>
      <c r="B96" s="105">
        <v>1.6910000000000001</v>
      </c>
      <c r="C96" s="106">
        <v>0</v>
      </c>
      <c r="D96" s="106">
        <f t="shared" si="10"/>
        <v>1.6910000000000001</v>
      </c>
      <c r="E96" s="107">
        <f t="shared" si="11"/>
        <v>2.0113122251319421E-5</v>
      </c>
      <c r="F96" s="105">
        <v>1.19</v>
      </c>
      <c r="G96" s="106">
        <v>0</v>
      </c>
      <c r="H96" s="124">
        <f t="shared" si="12"/>
        <v>1.19</v>
      </c>
      <c r="I96" s="125">
        <f t="shared" si="8"/>
        <v>0.4210084033613446</v>
      </c>
      <c r="J96" s="105">
        <v>25.396999999999998</v>
      </c>
      <c r="K96" s="106">
        <v>0</v>
      </c>
      <c r="L96" s="106">
        <f t="shared" si="13"/>
        <v>25.396999999999998</v>
      </c>
      <c r="M96" s="107">
        <f t="shared" si="14"/>
        <v>3.3833982966570898E-5</v>
      </c>
      <c r="N96" s="106">
        <v>28.507000000000001</v>
      </c>
      <c r="O96" s="106">
        <v>0</v>
      </c>
      <c r="P96" s="124">
        <f t="shared" si="15"/>
        <v>28.507000000000001</v>
      </c>
      <c r="Q96" s="126">
        <f t="shared" si="9"/>
        <v>-0.10909601150594606</v>
      </c>
    </row>
    <row r="97" spans="1:17" ht="16.5" x14ac:dyDescent="0.3">
      <c r="A97" s="104" t="s">
        <v>220</v>
      </c>
      <c r="B97" s="105">
        <v>1.61</v>
      </c>
      <c r="C97" s="106">
        <v>0</v>
      </c>
      <c r="D97" s="106">
        <f t="shared" si="10"/>
        <v>1.61</v>
      </c>
      <c r="E97" s="107">
        <f t="shared" si="11"/>
        <v>1.9149690611841676E-5</v>
      </c>
      <c r="F97" s="105">
        <v>2.1549999999999998</v>
      </c>
      <c r="G97" s="106">
        <v>0</v>
      </c>
      <c r="H97" s="124">
        <f t="shared" si="12"/>
        <v>2.1549999999999998</v>
      </c>
      <c r="I97" s="125">
        <f t="shared" si="8"/>
        <v>-0.25290023201856138</v>
      </c>
      <c r="J97" s="105">
        <v>20.773</v>
      </c>
      <c r="K97" s="106">
        <v>0</v>
      </c>
      <c r="L97" s="106">
        <f t="shared" si="13"/>
        <v>20.773</v>
      </c>
      <c r="M97" s="107">
        <f t="shared" si="14"/>
        <v>2.7673872038609964E-5</v>
      </c>
      <c r="N97" s="106">
        <v>25.58</v>
      </c>
      <c r="O97" s="106">
        <v>0</v>
      </c>
      <c r="P97" s="124">
        <f t="shared" si="15"/>
        <v>25.58</v>
      </c>
      <c r="Q97" s="126">
        <f t="shared" si="9"/>
        <v>-0.18792025019546521</v>
      </c>
    </row>
    <row r="98" spans="1:17" ht="16.5" x14ac:dyDescent="0.3">
      <c r="A98" s="104" t="s">
        <v>226</v>
      </c>
      <c r="B98" s="105">
        <v>1.5780000000000001</v>
      </c>
      <c r="C98" s="106">
        <v>0</v>
      </c>
      <c r="D98" s="106">
        <f t="shared" si="10"/>
        <v>1.5780000000000001</v>
      </c>
      <c r="E98" s="107">
        <f t="shared" si="11"/>
        <v>1.8769075643159108E-5</v>
      </c>
      <c r="F98" s="105">
        <v>0</v>
      </c>
      <c r="G98" s="106">
        <v>0</v>
      </c>
      <c r="H98" s="124">
        <f t="shared" si="12"/>
        <v>0</v>
      </c>
      <c r="I98" s="125" t="str">
        <f t="shared" si="8"/>
        <v/>
      </c>
      <c r="J98" s="105">
        <v>9.8659999999999997</v>
      </c>
      <c r="K98" s="106">
        <v>0</v>
      </c>
      <c r="L98" s="106">
        <f t="shared" si="13"/>
        <v>9.8659999999999997</v>
      </c>
      <c r="M98" s="107">
        <f t="shared" si="14"/>
        <v>1.3143523878733254E-5</v>
      </c>
      <c r="N98" s="106">
        <v>0</v>
      </c>
      <c r="O98" s="106">
        <v>0</v>
      </c>
      <c r="P98" s="124">
        <f t="shared" si="15"/>
        <v>0</v>
      </c>
      <c r="Q98" s="126" t="str">
        <f t="shared" si="9"/>
        <v/>
      </c>
    </row>
    <row r="99" spans="1:17" ht="16.5" x14ac:dyDescent="0.3">
      <c r="A99" s="104" t="s">
        <v>181</v>
      </c>
      <c r="B99" s="105">
        <v>1.5109999999999999</v>
      </c>
      <c r="C99" s="106">
        <v>0</v>
      </c>
      <c r="D99" s="106">
        <f t="shared" si="10"/>
        <v>1.5109999999999999</v>
      </c>
      <c r="E99" s="107">
        <f t="shared" si="11"/>
        <v>1.7972163052479979E-5</v>
      </c>
      <c r="F99" s="105">
        <v>2.3410000000000002</v>
      </c>
      <c r="G99" s="106">
        <v>0</v>
      </c>
      <c r="H99" s="124">
        <f t="shared" si="12"/>
        <v>2.3410000000000002</v>
      </c>
      <c r="I99" s="125">
        <f t="shared" si="8"/>
        <v>-0.35454933788979082</v>
      </c>
      <c r="J99" s="105">
        <v>6.6890000000000001</v>
      </c>
      <c r="K99" s="106">
        <v>0</v>
      </c>
      <c r="L99" s="106">
        <f t="shared" si="13"/>
        <v>6.6890000000000001</v>
      </c>
      <c r="M99" s="107">
        <f t="shared" si="14"/>
        <v>8.911112023600926E-6</v>
      </c>
      <c r="N99" s="106">
        <v>3.879</v>
      </c>
      <c r="O99" s="106">
        <v>0</v>
      </c>
      <c r="P99" s="124">
        <f t="shared" si="15"/>
        <v>3.879</v>
      </c>
      <c r="Q99" s="126">
        <f t="shared" si="9"/>
        <v>0.72441350863624643</v>
      </c>
    </row>
    <row r="100" spans="1:17" ht="16.5" x14ac:dyDescent="0.3">
      <c r="A100" s="104" t="s">
        <v>108</v>
      </c>
      <c r="B100" s="105">
        <v>1.48</v>
      </c>
      <c r="C100" s="106">
        <v>0</v>
      </c>
      <c r="D100" s="106">
        <f t="shared" si="10"/>
        <v>1.48</v>
      </c>
      <c r="E100" s="107">
        <f t="shared" si="11"/>
        <v>1.7603442301568744E-5</v>
      </c>
      <c r="F100" s="105">
        <v>3.64</v>
      </c>
      <c r="G100" s="106">
        <v>0</v>
      </c>
      <c r="H100" s="124">
        <f t="shared" si="12"/>
        <v>3.64</v>
      </c>
      <c r="I100" s="125">
        <f t="shared" si="8"/>
        <v>-0.59340659340659341</v>
      </c>
      <c r="J100" s="105">
        <v>37.343000000000004</v>
      </c>
      <c r="K100" s="106">
        <v>0</v>
      </c>
      <c r="L100" s="106">
        <f t="shared" si="13"/>
        <v>37.343000000000004</v>
      </c>
      <c r="M100" s="107">
        <f t="shared" si="14"/>
        <v>4.9748490999750249E-5</v>
      </c>
      <c r="N100" s="106">
        <v>58.366</v>
      </c>
      <c r="O100" s="106">
        <v>0</v>
      </c>
      <c r="P100" s="124">
        <f t="shared" si="15"/>
        <v>58.366</v>
      </c>
      <c r="Q100" s="126">
        <f t="shared" si="9"/>
        <v>-0.36019257787067804</v>
      </c>
    </row>
    <row r="101" spans="1:17" ht="16.5" x14ac:dyDescent="0.3">
      <c r="A101" s="104" t="s">
        <v>183</v>
      </c>
      <c r="B101" s="105">
        <v>1.4670000000000001</v>
      </c>
      <c r="C101" s="106">
        <v>0</v>
      </c>
      <c r="D101" s="106">
        <f t="shared" si="10"/>
        <v>1.4670000000000001</v>
      </c>
      <c r="E101" s="107">
        <f t="shared" si="11"/>
        <v>1.744881747054145E-5</v>
      </c>
      <c r="F101" s="105">
        <v>1.119</v>
      </c>
      <c r="G101" s="106">
        <v>0</v>
      </c>
      <c r="H101" s="124">
        <f t="shared" si="12"/>
        <v>1.119</v>
      </c>
      <c r="I101" s="125">
        <f t="shared" si="8"/>
        <v>0.31099195710455763</v>
      </c>
      <c r="J101" s="105">
        <v>3.4340000000000002</v>
      </c>
      <c r="K101" s="106">
        <v>0</v>
      </c>
      <c r="L101" s="106">
        <f t="shared" si="13"/>
        <v>3.4340000000000002</v>
      </c>
      <c r="M101" s="107">
        <f t="shared" si="14"/>
        <v>4.5747882626768697E-6</v>
      </c>
      <c r="N101" s="106">
        <v>2.298</v>
      </c>
      <c r="O101" s="106">
        <v>0</v>
      </c>
      <c r="P101" s="124">
        <f t="shared" si="15"/>
        <v>2.298</v>
      </c>
      <c r="Q101" s="126">
        <f t="shared" si="9"/>
        <v>0.49434290687554405</v>
      </c>
    </row>
    <row r="102" spans="1:17" ht="16.5" x14ac:dyDescent="0.3">
      <c r="A102" s="104" t="s">
        <v>74</v>
      </c>
      <c r="B102" s="105">
        <v>1.4390000000000001</v>
      </c>
      <c r="C102" s="106">
        <v>0</v>
      </c>
      <c r="D102" s="106">
        <f t="shared" si="10"/>
        <v>1.4390000000000001</v>
      </c>
      <c r="E102" s="107">
        <f t="shared" si="11"/>
        <v>1.7115779372944204E-5</v>
      </c>
      <c r="F102" s="105">
        <v>2.1059999999999999</v>
      </c>
      <c r="G102" s="106">
        <v>0</v>
      </c>
      <c r="H102" s="124">
        <f t="shared" si="12"/>
        <v>2.1059999999999999</v>
      </c>
      <c r="I102" s="125">
        <f t="shared" si="8"/>
        <v>-0.31671415004748327</v>
      </c>
      <c r="J102" s="105">
        <v>10.492000000000001</v>
      </c>
      <c r="K102" s="106">
        <v>0</v>
      </c>
      <c r="L102" s="106">
        <f t="shared" si="13"/>
        <v>10.492000000000001</v>
      </c>
      <c r="M102" s="107">
        <f t="shared" si="14"/>
        <v>1.3977483532907899E-5</v>
      </c>
      <c r="N102" s="106">
        <v>17.989000000000001</v>
      </c>
      <c r="O102" s="106">
        <v>0</v>
      </c>
      <c r="P102" s="124">
        <f t="shared" si="15"/>
        <v>17.989000000000001</v>
      </c>
      <c r="Q102" s="126">
        <f t="shared" si="9"/>
        <v>-0.4167546834176441</v>
      </c>
    </row>
    <row r="103" spans="1:17" ht="16.5" x14ac:dyDescent="0.3">
      <c r="A103" s="104" t="s">
        <v>173</v>
      </c>
      <c r="B103" s="105">
        <v>1.2490000000000001</v>
      </c>
      <c r="C103" s="106">
        <v>0</v>
      </c>
      <c r="D103" s="106">
        <f t="shared" si="10"/>
        <v>1.2490000000000001</v>
      </c>
      <c r="E103" s="107">
        <f t="shared" si="11"/>
        <v>1.4855877996391461E-5</v>
      </c>
      <c r="F103" s="105">
        <v>1.331</v>
      </c>
      <c r="G103" s="106">
        <v>0</v>
      </c>
      <c r="H103" s="124">
        <f t="shared" si="12"/>
        <v>1.331</v>
      </c>
      <c r="I103" s="125">
        <f t="shared" si="8"/>
        <v>-6.1607813673929313E-2</v>
      </c>
      <c r="J103" s="105">
        <v>9.1180000000000003</v>
      </c>
      <c r="K103" s="106">
        <v>0</v>
      </c>
      <c r="L103" s="106">
        <f t="shared" si="13"/>
        <v>9.1180000000000003</v>
      </c>
      <c r="M103" s="107">
        <f t="shared" si="14"/>
        <v>1.2147035346268986E-5</v>
      </c>
      <c r="N103" s="106">
        <v>6.0960000000000001</v>
      </c>
      <c r="O103" s="106">
        <v>0</v>
      </c>
      <c r="P103" s="124">
        <f t="shared" si="15"/>
        <v>6.0960000000000001</v>
      </c>
      <c r="Q103" s="126">
        <f t="shared" si="9"/>
        <v>0.49573490813648302</v>
      </c>
    </row>
    <row r="104" spans="1:17" ht="16.5" x14ac:dyDescent="0.3">
      <c r="A104" s="104" t="s">
        <v>157</v>
      </c>
      <c r="B104" s="105">
        <v>1.1739999999999999</v>
      </c>
      <c r="C104" s="106">
        <v>0</v>
      </c>
      <c r="D104" s="106">
        <f t="shared" si="10"/>
        <v>1.1739999999999999</v>
      </c>
      <c r="E104" s="107">
        <f t="shared" si="11"/>
        <v>1.3963811663541691E-5</v>
      </c>
      <c r="F104" s="105">
        <v>0.92900000000000005</v>
      </c>
      <c r="G104" s="106">
        <v>0</v>
      </c>
      <c r="H104" s="124">
        <f t="shared" si="12"/>
        <v>0.92900000000000005</v>
      </c>
      <c r="I104" s="125">
        <f t="shared" si="8"/>
        <v>0.26372443487621089</v>
      </c>
      <c r="J104" s="105">
        <v>5.0810000000000004</v>
      </c>
      <c r="K104" s="106">
        <v>0</v>
      </c>
      <c r="L104" s="106">
        <f t="shared" si="13"/>
        <v>5.0810000000000004</v>
      </c>
      <c r="M104" s="107">
        <f t="shared" si="14"/>
        <v>6.7689281195868309E-6</v>
      </c>
      <c r="N104" s="106">
        <v>4.5259999999999998</v>
      </c>
      <c r="O104" s="106">
        <v>0</v>
      </c>
      <c r="P104" s="124">
        <f t="shared" si="15"/>
        <v>4.5259999999999998</v>
      </c>
      <c r="Q104" s="126">
        <f t="shared" si="9"/>
        <v>0.12262483429076454</v>
      </c>
    </row>
    <row r="105" spans="1:17" ht="16.5" x14ac:dyDescent="0.3">
      <c r="A105" s="104" t="s">
        <v>159</v>
      </c>
      <c r="B105" s="105">
        <v>1.171</v>
      </c>
      <c r="C105" s="106">
        <v>0</v>
      </c>
      <c r="D105" s="106">
        <f t="shared" si="10"/>
        <v>1.171</v>
      </c>
      <c r="E105" s="107">
        <f t="shared" si="11"/>
        <v>1.3928129010227702E-5</v>
      </c>
      <c r="F105" s="105">
        <v>0.90800000000000003</v>
      </c>
      <c r="G105" s="106">
        <v>0</v>
      </c>
      <c r="H105" s="124">
        <f t="shared" si="12"/>
        <v>0.90800000000000003</v>
      </c>
      <c r="I105" s="125">
        <f t="shared" si="8"/>
        <v>0.2896475770925111</v>
      </c>
      <c r="J105" s="105">
        <v>2.7690000000000001</v>
      </c>
      <c r="K105" s="106">
        <v>0</v>
      </c>
      <c r="L105" s="106">
        <f t="shared" si="13"/>
        <v>2.7690000000000001</v>
      </c>
      <c r="M105" s="107">
        <f t="shared" si="14"/>
        <v>3.6888726556063637E-6</v>
      </c>
      <c r="N105" s="106">
        <v>2.1389999999999998</v>
      </c>
      <c r="O105" s="106">
        <v>0</v>
      </c>
      <c r="P105" s="124">
        <f t="shared" si="15"/>
        <v>2.1389999999999998</v>
      </c>
      <c r="Q105" s="126">
        <f t="shared" si="9"/>
        <v>0.29453015427770013</v>
      </c>
    </row>
    <row r="106" spans="1:17" ht="16.5" x14ac:dyDescent="0.3">
      <c r="A106" s="104" t="s">
        <v>199</v>
      </c>
      <c r="B106" s="105">
        <v>1.1279999999999999</v>
      </c>
      <c r="C106" s="106">
        <v>0</v>
      </c>
      <c r="D106" s="106">
        <f t="shared" si="10"/>
        <v>1.1279999999999999</v>
      </c>
      <c r="E106" s="107">
        <f t="shared" si="11"/>
        <v>1.34166776460605E-5</v>
      </c>
      <c r="F106" s="105">
        <v>0.54</v>
      </c>
      <c r="G106" s="106">
        <v>0</v>
      </c>
      <c r="H106" s="124">
        <f t="shared" si="12"/>
        <v>0.54</v>
      </c>
      <c r="I106" s="125">
        <f t="shared" si="8"/>
        <v>1.0888888888888886</v>
      </c>
      <c r="J106" s="105">
        <v>4.1989999999999998</v>
      </c>
      <c r="K106" s="106">
        <v>0</v>
      </c>
      <c r="L106" s="106">
        <f t="shared" si="13"/>
        <v>4.1989999999999998</v>
      </c>
      <c r="M106" s="107">
        <f t="shared" si="14"/>
        <v>5.5939242617880538E-6</v>
      </c>
      <c r="N106" s="106">
        <v>2.181</v>
      </c>
      <c r="O106" s="106">
        <v>0</v>
      </c>
      <c r="P106" s="124">
        <f t="shared" si="15"/>
        <v>2.181</v>
      </c>
      <c r="Q106" s="126">
        <f t="shared" si="9"/>
        <v>0.92526364053186594</v>
      </c>
    </row>
    <row r="107" spans="1:17" ht="16.5" x14ac:dyDescent="0.3">
      <c r="A107" s="104" t="s">
        <v>119</v>
      </c>
      <c r="B107" s="105">
        <v>1.1180000000000001</v>
      </c>
      <c r="C107" s="106">
        <v>0</v>
      </c>
      <c r="D107" s="106">
        <f t="shared" si="10"/>
        <v>1.1180000000000001</v>
      </c>
      <c r="E107" s="107">
        <f t="shared" si="11"/>
        <v>1.3297735468347201E-5</v>
      </c>
      <c r="F107" s="105">
        <v>0.84199999999999997</v>
      </c>
      <c r="G107" s="106">
        <v>0</v>
      </c>
      <c r="H107" s="124">
        <f t="shared" si="12"/>
        <v>0.84199999999999997</v>
      </c>
      <c r="I107" s="125">
        <f t="shared" si="8"/>
        <v>0.32779097387173417</v>
      </c>
      <c r="J107" s="105">
        <v>9.8230000000000004</v>
      </c>
      <c r="K107" s="106">
        <v>0</v>
      </c>
      <c r="L107" s="106">
        <f t="shared" si="13"/>
        <v>9.8230000000000004</v>
      </c>
      <c r="M107" s="107">
        <f t="shared" si="14"/>
        <v>1.3086239110155764E-5</v>
      </c>
      <c r="N107" s="106">
        <v>13.997999999999999</v>
      </c>
      <c r="O107" s="106">
        <v>0</v>
      </c>
      <c r="P107" s="124">
        <f t="shared" si="15"/>
        <v>13.997999999999999</v>
      </c>
      <c r="Q107" s="126">
        <f t="shared" si="9"/>
        <v>-0.2982568938419774</v>
      </c>
    </row>
    <row r="108" spans="1:17" ht="16.5" x14ac:dyDescent="0.3">
      <c r="A108" s="104" t="s">
        <v>82</v>
      </c>
      <c r="B108" s="105">
        <v>1.1040000000000001</v>
      </c>
      <c r="C108" s="106">
        <v>0</v>
      </c>
      <c r="D108" s="106">
        <f t="shared" si="10"/>
        <v>1.1040000000000001</v>
      </c>
      <c r="E108" s="107">
        <f t="shared" si="11"/>
        <v>1.3131216419548578E-5</v>
      </c>
      <c r="F108" s="105">
        <v>0.70899999999999996</v>
      </c>
      <c r="G108" s="106">
        <v>0</v>
      </c>
      <c r="H108" s="124">
        <f t="shared" si="12"/>
        <v>0.70899999999999996</v>
      </c>
      <c r="I108" s="125">
        <f t="shared" si="8"/>
        <v>0.55712270803949249</v>
      </c>
      <c r="J108" s="105">
        <v>6.3810000000000002</v>
      </c>
      <c r="K108" s="106">
        <v>0</v>
      </c>
      <c r="L108" s="106">
        <f t="shared" si="13"/>
        <v>6.3810000000000002</v>
      </c>
      <c r="M108" s="107">
        <f t="shared" si="14"/>
        <v>8.5007932161156394E-6</v>
      </c>
      <c r="N108" s="106">
        <v>2.206</v>
      </c>
      <c r="O108" s="106">
        <v>0</v>
      </c>
      <c r="P108" s="124">
        <f t="shared" si="15"/>
        <v>2.206</v>
      </c>
      <c r="Q108" s="126">
        <f t="shared" si="9"/>
        <v>1.8925657298277425</v>
      </c>
    </row>
    <row r="109" spans="1:17" ht="16.5" x14ac:dyDescent="0.3">
      <c r="A109" s="104" t="s">
        <v>114</v>
      </c>
      <c r="B109" s="105">
        <v>1.103</v>
      </c>
      <c r="C109" s="106">
        <v>0</v>
      </c>
      <c r="D109" s="106">
        <f t="shared" si="10"/>
        <v>1.103</v>
      </c>
      <c r="E109" s="107">
        <f t="shared" si="11"/>
        <v>1.3119322201777246E-5</v>
      </c>
      <c r="F109" s="105">
        <v>2.3650000000000002</v>
      </c>
      <c r="G109" s="106">
        <v>0</v>
      </c>
      <c r="H109" s="124">
        <f t="shared" si="12"/>
        <v>2.3650000000000002</v>
      </c>
      <c r="I109" s="125">
        <f t="shared" si="8"/>
        <v>-0.53361522198731504</v>
      </c>
      <c r="J109" s="105">
        <v>27.655999999999999</v>
      </c>
      <c r="K109" s="106">
        <v>0</v>
      </c>
      <c r="L109" s="106">
        <f t="shared" si="13"/>
        <v>27.655999999999999</v>
      </c>
      <c r="M109" s="107">
        <f t="shared" si="14"/>
        <v>3.6843431622769806E-5</v>
      </c>
      <c r="N109" s="106">
        <v>33.281999999999996</v>
      </c>
      <c r="O109" s="106">
        <v>0</v>
      </c>
      <c r="P109" s="124">
        <f t="shared" si="15"/>
        <v>33.281999999999996</v>
      </c>
      <c r="Q109" s="126">
        <f t="shared" si="9"/>
        <v>-0.16904032209602782</v>
      </c>
    </row>
    <row r="110" spans="1:17" ht="16.5" x14ac:dyDescent="0.3">
      <c r="A110" s="104" t="s">
        <v>79</v>
      </c>
      <c r="B110" s="105">
        <v>1.032</v>
      </c>
      <c r="C110" s="106">
        <v>0</v>
      </c>
      <c r="D110" s="106">
        <f t="shared" si="10"/>
        <v>1.032</v>
      </c>
      <c r="E110" s="107">
        <f t="shared" si="11"/>
        <v>1.22748327400128E-5</v>
      </c>
      <c r="F110" s="105">
        <v>2.3679999999999999</v>
      </c>
      <c r="G110" s="106">
        <v>0</v>
      </c>
      <c r="H110" s="124">
        <f t="shared" si="12"/>
        <v>2.3679999999999999</v>
      </c>
      <c r="I110" s="125">
        <f t="shared" si="8"/>
        <v>-0.56418918918918914</v>
      </c>
      <c r="J110" s="105">
        <v>7.1079999999999997</v>
      </c>
      <c r="K110" s="106">
        <v>0</v>
      </c>
      <c r="L110" s="106">
        <f t="shared" si="13"/>
        <v>7.1079999999999997</v>
      </c>
      <c r="M110" s="107">
        <f t="shared" si="14"/>
        <v>9.4693054662513658E-6</v>
      </c>
      <c r="N110" s="106">
        <v>15.180999999999999</v>
      </c>
      <c r="O110" s="106">
        <v>0</v>
      </c>
      <c r="P110" s="124">
        <f t="shared" si="15"/>
        <v>15.180999999999999</v>
      </c>
      <c r="Q110" s="126">
        <f t="shared" si="9"/>
        <v>-0.53178314999011922</v>
      </c>
    </row>
    <row r="111" spans="1:17" ht="16.5" x14ac:dyDescent="0.3">
      <c r="A111" s="104" t="s">
        <v>212</v>
      </c>
      <c r="B111" s="105">
        <v>0.94799999999999995</v>
      </c>
      <c r="C111" s="106">
        <v>0</v>
      </c>
      <c r="D111" s="106">
        <f t="shared" si="10"/>
        <v>0.94799999999999995</v>
      </c>
      <c r="E111" s="107">
        <f t="shared" si="11"/>
        <v>1.1275718447221059E-5</v>
      </c>
      <c r="F111" s="105">
        <v>1.0469999999999999</v>
      </c>
      <c r="G111" s="106">
        <v>0</v>
      </c>
      <c r="H111" s="124">
        <f t="shared" si="12"/>
        <v>1.0469999999999999</v>
      </c>
      <c r="I111" s="125">
        <f t="shared" si="8"/>
        <v>-9.4555873925501466E-2</v>
      </c>
      <c r="J111" s="105">
        <v>11.311999999999999</v>
      </c>
      <c r="K111" s="106">
        <v>0</v>
      </c>
      <c r="L111" s="106">
        <f t="shared" si="13"/>
        <v>11.311999999999999</v>
      </c>
      <c r="M111" s="107">
        <f t="shared" si="14"/>
        <v>1.5069890747641453E-5</v>
      </c>
      <c r="N111" s="106">
        <v>2.3730000000000002</v>
      </c>
      <c r="O111" s="106">
        <v>0</v>
      </c>
      <c r="P111" s="124">
        <f t="shared" si="15"/>
        <v>2.3730000000000002</v>
      </c>
      <c r="Q111" s="126">
        <f t="shared" si="9"/>
        <v>3.7669616519174038</v>
      </c>
    </row>
    <row r="112" spans="1:17" ht="16.5" x14ac:dyDescent="0.3">
      <c r="A112" s="104" t="s">
        <v>196</v>
      </c>
      <c r="B112" s="105">
        <v>0.93</v>
      </c>
      <c r="C112" s="106">
        <v>0</v>
      </c>
      <c r="D112" s="106">
        <f t="shared" si="10"/>
        <v>0.93</v>
      </c>
      <c r="E112" s="107">
        <f t="shared" si="11"/>
        <v>1.1061622527337117E-5</v>
      </c>
      <c r="F112" s="105">
        <v>1.01</v>
      </c>
      <c r="G112" s="106">
        <v>0</v>
      </c>
      <c r="H112" s="124">
        <f t="shared" si="12"/>
        <v>1.01</v>
      </c>
      <c r="I112" s="125">
        <f t="shared" si="8"/>
        <v>-7.9207920792079167E-2</v>
      </c>
      <c r="J112" s="105">
        <v>11.449</v>
      </c>
      <c r="K112" s="106">
        <v>0</v>
      </c>
      <c r="L112" s="106">
        <f t="shared" si="13"/>
        <v>11.449</v>
      </c>
      <c r="M112" s="107">
        <f t="shared" si="14"/>
        <v>1.5252402684737181E-5</v>
      </c>
      <c r="N112" s="106">
        <v>7.7119999999999997</v>
      </c>
      <c r="O112" s="106">
        <v>0</v>
      </c>
      <c r="P112" s="124">
        <f t="shared" si="15"/>
        <v>7.7119999999999997</v>
      </c>
      <c r="Q112" s="126">
        <f t="shared" si="9"/>
        <v>0.48456950207468874</v>
      </c>
    </row>
    <row r="113" spans="1:17" ht="16.5" x14ac:dyDescent="0.3">
      <c r="A113" s="104" t="s">
        <v>210</v>
      </c>
      <c r="B113" s="105">
        <v>0.89600000000000002</v>
      </c>
      <c r="C113" s="106">
        <v>0</v>
      </c>
      <c r="D113" s="106">
        <f t="shared" si="10"/>
        <v>0.89600000000000002</v>
      </c>
      <c r="E113" s="107">
        <f t="shared" si="11"/>
        <v>1.0657219123111887E-5</v>
      </c>
      <c r="F113" s="105">
        <v>0.57199999999999995</v>
      </c>
      <c r="G113" s="106">
        <v>0</v>
      </c>
      <c r="H113" s="124">
        <f t="shared" si="12"/>
        <v>0.57199999999999995</v>
      </c>
      <c r="I113" s="125">
        <f t="shared" si="8"/>
        <v>0.56643356643356668</v>
      </c>
      <c r="J113" s="105">
        <v>9.8219999999999992</v>
      </c>
      <c r="K113" s="106">
        <v>0</v>
      </c>
      <c r="L113" s="106">
        <f t="shared" si="13"/>
        <v>9.8219999999999992</v>
      </c>
      <c r="M113" s="107">
        <f t="shared" si="14"/>
        <v>1.3084906906235355E-5</v>
      </c>
      <c r="N113" s="106">
        <v>14.723000000000001</v>
      </c>
      <c r="O113" s="106">
        <v>0</v>
      </c>
      <c r="P113" s="124">
        <f t="shared" si="15"/>
        <v>14.723000000000001</v>
      </c>
      <c r="Q113" s="126">
        <f t="shared" si="9"/>
        <v>-0.33288052706649474</v>
      </c>
    </row>
    <row r="114" spans="1:17" ht="16.5" x14ac:dyDescent="0.3">
      <c r="A114" s="104" t="s">
        <v>189</v>
      </c>
      <c r="B114" s="105">
        <v>0.78</v>
      </c>
      <c r="C114" s="106">
        <v>0</v>
      </c>
      <c r="D114" s="106">
        <f t="shared" si="10"/>
        <v>0.78</v>
      </c>
      <c r="E114" s="107">
        <f t="shared" si="11"/>
        <v>9.2774898616375813E-6</v>
      </c>
      <c r="F114" s="105">
        <v>1.2250000000000001</v>
      </c>
      <c r="G114" s="106">
        <v>0</v>
      </c>
      <c r="H114" s="124">
        <f t="shared" si="12"/>
        <v>1.2250000000000001</v>
      </c>
      <c r="I114" s="125">
        <f t="shared" si="8"/>
        <v>-0.36326530612244901</v>
      </c>
      <c r="J114" s="105">
        <v>16.262</v>
      </c>
      <c r="K114" s="106">
        <v>0</v>
      </c>
      <c r="L114" s="106">
        <f t="shared" si="13"/>
        <v>16.262</v>
      </c>
      <c r="M114" s="107">
        <f t="shared" si="14"/>
        <v>2.1664300153654997E-5</v>
      </c>
      <c r="N114" s="106">
        <v>8.9770000000000003</v>
      </c>
      <c r="O114" s="106">
        <v>0</v>
      </c>
      <c r="P114" s="124">
        <f t="shared" si="15"/>
        <v>8.9770000000000003</v>
      </c>
      <c r="Q114" s="126">
        <f t="shared" si="9"/>
        <v>0.81151832460732987</v>
      </c>
    </row>
    <row r="115" spans="1:17" ht="16.5" x14ac:dyDescent="0.3">
      <c r="A115" s="104" t="s">
        <v>194</v>
      </c>
      <c r="B115" s="105">
        <v>0.752</v>
      </c>
      <c r="C115" s="106">
        <v>0</v>
      </c>
      <c r="D115" s="106">
        <f t="shared" si="10"/>
        <v>0.752</v>
      </c>
      <c r="E115" s="107">
        <f t="shared" si="11"/>
        <v>8.9444517640403336E-6</v>
      </c>
      <c r="F115" s="105">
        <v>0.95199999999999996</v>
      </c>
      <c r="G115" s="106">
        <v>0</v>
      </c>
      <c r="H115" s="124">
        <f t="shared" si="12"/>
        <v>0.95199999999999996</v>
      </c>
      <c r="I115" s="125">
        <f t="shared" si="8"/>
        <v>-0.2100840336134453</v>
      </c>
      <c r="J115" s="105">
        <v>8.5549999999999997</v>
      </c>
      <c r="K115" s="106">
        <v>0</v>
      </c>
      <c r="L115" s="106">
        <f t="shared" si="13"/>
        <v>8.5549999999999997</v>
      </c>
      <c r="M115" s="107">
        <f t="shared" si="14"/>
        <v>1.1397004539079971E-5</v>
      </c>
      <c r="N115" s="106">
        <v>11.323</v>
      </c>
      <c r="O115" s="106">
        <v>0</v>
      </c>
      <c r="P115" s="124">
        <f t="shared" si="15"/>
        <v>11.323</v>
      </c>
      <c r="Q115" s="126">
        <f t="shared" si="9"/>
        <v>-0.24445818246047868</v>
      </c>
    </row>
    <row r="116" spans="1:17" ht="16.5" x14ac:dyDescent="0.3">
      <c r="A116" s="104" t="s">
        <v>140</v>
      </c>
      <c r="B116" s="105">
        <v>0.65900000000000003</v>
      </c>
      <c r="C116" s="106">
        <v>0</v>
      </c>
      <c r="D116" s="106">
        <f t="shared" si="10"/>
        <v>0.65900000000000003</v>
      </c>
      <c r="E116" s="107">
        <f t="shared" si="11"/>
        <v>7.8382895113066231E-6</v>
      </c>
      <c r="F116" s="105">
        <v>0.36899999999999999</v>
      </c>
      <c r="G116" s="106">
        <v>0</v>
      </c>
      <c r="H116" s="124">
        <f t="shared" si="12"/>
        <v>0.36899999999999999</v>
      </c>
      <c r="I116" s="125">
        <f t="shared" si="8"/>
        <v>0.78590785907859084</v>
      </c>
      <c r="J116" s="105">
        <v>1.409</v>
      </c>
      <c r="K116" s="106">
        <v>0</v>
      </c>
      <c r="L116" s="106">
        <f t="shared" si="13"/>
        <v>1.409</v>
      </c>
      <c r="M116" s="107">
        <f t="shared" si="14"/>
        <v>1.8770753238531478E-6</v>
      </c>
      <c r="N116" s="106">
        <v>0.76200000000000001</v>
      </c>
      <c r="O116" s="106">
        <v>0</v>
      </c>
      <c r="P116" s="124">
        <f t="shared" si="15"/>
        <v>0.76200000000000001</v>
      </c>
      <c r="Q116" s="126">
        <f t="shared" si="9"/>
        <v>0.84908136482939645</v>
      </c>
    </row>
    <row r="117" spans="1:17" ht="16.5" x14ac:dyDescent="0.3">
      <c r="A117" s="104" t="s">
        <v>223</v>
      </c>
      <c r="B117" s="105">
        <v>0.63</v>
      </c>
      <c r="C117" s="106">
        <v>0</v>
      </c>
      <c r="D117" s="106">
        <f t="shared" si="10"/>
        <v>0.63</v>
      </c>
      <c r="E117" s="107">
        <f t="shared" si="11"/>
        <v>7.4933571959380457E-6</v>
      </c>
      <c r="F117" s="105">
        <v>0</v>
      </c>
      <c r="G117" s="106">
        <v>0</v>
      </c>
      <c r="H117" s="124">
        <f t="shared" si="12"/>
        <v>0</v>
      </c>
      <c r="I117" s="125" t="str">
        <f t="shared" si="8"/>
        <v/>
      </c>
      <c r="J117" s="105">
        <v>0.93</v>
      </c>
      <c r="K117" s="106">
        <v>0</v>
      </c>
      <c r="L117" s="106">
        <f t="shared" si="13"/>
        <v>0.93</v>
      </c>
      <c r="M117" s="107">
        <f t="shared" si="14"/>
        <v>1.238949645978302E-6</v>
      </c>
      <c r="N117" s="106">
        <v>0.71899999999999997</v>
      </c>
      <c r="O117" s="106">
        <v>0</v>
      </c>
      <c r="P117" s="124">
        <f t="shared" si="15"/>
        <v>0.71899999999999997</v>
      </c>
      <c r="Q117" s="126">
        <f t="shared" si="9"/>
        <v>0.29346314325452028</v>
      </c>
    </row>
    <row r="118" spans="1:17" ht="16.5" x14ac:dyDescent="0.3">
      <c r="A118" s="104" t="s">
        <v>208</v>
      </c>
      <c r="B118" s="105">
        <v>0.627</v>
      </c>
      <c r="C118" s="106">
        <v>0</v>
      </c>
      <c r="D118" s="106">
        <f t="shared" si="10"/>
        <v>0.627</v>
      </c>
      <c r="E118" s="107">
        <f t="shared" si="11"/>
        <v>7.4576745426240557E-6</v>
      </c>
      <c r="F118" s="105">
        <v>0.66600000000000004</v>
      </c>
      <c r="G118" s="106">
        <v>0</v>
      </c>
      <c r="H118" s="124">
        <f t="shared" si="12"/>
        <v>0.66600000000000004</v>
      </c>
      <c r="I118" s="125">
        <f t="shared" si="8"/>
        <v>-5.8558558558558627E-2</v>
      </c>
      <c r="J118" s="105">
        <v>8.1530000000000005</v>
      </c>
      <c r="K118" s="106">
        <v>0</v>
      </c>
      <c r="L118" s="106">
        <f t="shared" si="13"/>
        <v>8.1530000000000005</v>
      </c>
      <c r="M118" s="107">
        <f t="shared" si="14"/>
        <v>1.0861458563076447E-5</v>
      </c>
      <c r="N118" s="106">
        <v>8.3390000000000004</v>
      </c>
      <c r="O118" s="106">
        <v>0</v>
      </c>
      <c r="P118" s="124">
        <f t="shared" si="15"/>
        <v>8.3390000000000004</v>
      </c>
      <c r="Q118" s="126">
        <f t="shared" si="9"/>
        <v>-2.2304832713754608E-2</v>
      </c>
    </row>
    <row r="119" spans="1:17" ht="16.5" x14ac:dyDescent="0.3">
      <c r="A119" s="104" t="s">
        <v>168</v>
      </c>
      <c r="B119" s="105">
        <v>0.626</v>
      </c>
      <c r="C119" s="106">
        <v>0</v>
      </c>
      <c r="D119" s="106">
        <f t="shared" si="10"/>
        <v>0.626</v>
      </c>
      <c r="E119" s="107">
        <f t="shared" si="11"/>
        <v>7.4457803248527251E-6</v>
      </c>
      <c r="F119" s="105">
        <v>0.69099999999999995</v>
      </c>
      <c r="G119" s="106">
        <v>0</v>
      </c>
      <c r="H119" s="124">
        <f t="shared" si="12"/>
        <v>0.69099999999999995</v>
      </c>
      <c r="I119" s="125">
        <f t="shared" si="8"/>
        <v>-9.4066570188133025E-2</v>
      </c>
      <c r="J119" s="105">
        <v>13.702</v>
      </c>
      <c r="K119" s="106">
        <v>0</v>
      </c>
      <c r="L119" s="106">
        <f t="shared" si="13"/>
        <v>13.702</v>
      </c>
      <c r="M119" s="107">
        <f t="shared" si="14"/>
        <v>1.8253858117413647E-5</v>
      </c>
      <c r="N119" s="106">
        <v>5.4160000000000004</v>
      </c>
      <c r="O119" s="106">
        <v>0</v>
      </c>
      <c r="P119" s="124">
        <f t="shared" si="15"/>
        <v>5.4160000000000004</v>
      </c>
      <c r="Q119" s="126">
        <f t="shared" si="9"/>
        <v>1.5299113737075332</v>
      </c>
    </row>
    <row r="120" spans="1:17" ht="16.5" x14ac:dyDescent="0.3">
      <c r="A120" s="104" t="s">
        <v>186</v>
      </c>
      <c r="B120" s="105">
        <v>0.61299999999999999</v>
      </c>
      <c r="C120" s="106">
        <v>0</v>
      </c>
      <c r="D120" s="106">
        <f t="shared" si="10"/>
        <v>0.61299999999999999</v>
      </c>
      <c r="E120" s="107">
        <f t="shared" si="11"/>
        <v>7.2911554938254319E-6</v>
      </c>
      <c r="F120" s="105">
        <v>0.95099999999999996</v>
      </c>
      <c r="G120" s="106">
        <v>0</v>
      </c>
      <c r="H120" s="124">
        <f t="shared" si="12"/>
        <v>0.95099999999999996</v>
      </c>
      <c r="I120" s="125">
        <f t="shared" si="8"/>
        <v>-0.35541535226077814</v>
      </c>
      <c r="J120" s="105">
        <v>4.0339999999999998</v>
      </c>
      <c r="K120" s="106">
        <v>0</v>
      </c>
      <c r="L120" s="106">
        <f t="shared" si="13"/>
        <v>4.0339999999999998</v>
      </c>
      <c r="M120" s="107">
        <f t="shared" si="14"/>
        <v>5.3741106149209354E-6</v>
      </c>
      <c r="N120" s="106">
        <v>8.1110000000000007</v>
      </c>
      <c r="O120" s="106">
        <v>0</v>
      </c>
      <c r="P120" s="124">
        <f t="shared" si="15"/>
        <v>8.1110000000000007</v>
      </c>
      <c r="Q120" s="126">
        <f t="shared" si="9"/>
        <v>-0.50265072124275689</v>
      </c>
    </row>
    <row r="121" spans="1:17" ht="16.5" x14ac:dyDescent="0.3">
      <c r="A121" s="104" t="s">
        <v>113</v>
      </c>
      <c r="B121" s="105">
        <v>0.58799999999999997</v>
      </c>
      <c r="C121" s="106">
        <v>0</v>
      </c>
      <c r="D121" s="106">
        <f t="shared" si="10"/>
        <v>0.58799999999999997</v>
      </c>
      <c r="E121" s="107">
        <f t="shared" si="11"/>
        <v>6.993800049542176E-6</v>
      </c>
      <c r="F121" s="105">
        <v>0.57899999999999996</v>
      </c>
      <c r="G121" s="106">
        <v>0</v>
      </c>
      <c r="H121" s="124">
        <f t="shared" si="12"/>
        <v>0.57899999999999996</v>
      </c>
      <c r="I121" s="125">
        <f t="shared" si="8"/>
        <v>1.5544041450777257E-2</v>
      </c>
      <c r="J121" s="105">
        <v>20.007000000000001</v>
      </c>
      <c r="K121" s="106">
        <v>0</v>
      </c>
      <c r="L121" s="106">
        <f t="shared" si="13"/>
        <v>20.007000000000001</v>
      </c>
      <c r="M121" s="107">
        <f t="shared" si="14"/>
        <v>2.6653403835578375E-5</v>
      </c>
      <c r="N121" s="106">
        <v>8.1669999999999998</v>
      </c>
      <c r="O121" s="106">
        <v>0</v>
      </c>
      <c r="P121" s="124">
        <f t="shared" si="15"/>
        <v>8.1669999999999998</v>
      </c>
      <c r="Q121" s="126">
        <f t="shared" si="9"/>
        <v>1.4497367454389618</v>
      </c>
    </row>
    <row r="122" spans="1:17" ht="16.5" x14ac:dyDescent="0.3">
      <c r="A122" s="104" t="s">
        <v>178</v>
      </c>
      <c r="B122" s="105">
        <v>0.58699999999999997</v>
      </c>
      <c r="C122" s="106">
        <v>0</v>
      </c>
      <c r="D122" s="106">
        <f t="shared" si="10"/>
        <v>0.58699999999999997</v>
      </c>
      <c r="E122" s="107">
        <f t="shared" si="11"/>
        <v>6.9819058317708454E-6</v>
      </c>
      <c r="F122" s="105">
        <v>0.28699999999999998</v>
      </c>
      <c r="G122" s="106">
        <v>0</v>
      </c>
      <c r="H122" s="124">
        <f t="shared" si="12"/>
        <v>0.28699999999999998</v>
      </c>
      <c r="I122" s="125">
        <f t="shared" si="8"/>
        <v>1.0452961672473866</v>
      </c>
      <c r="J122" s="105">
        <v>9.8140000000000001</v>
      </c>
      <c r="K122" s="106">
        <v>0</v>
      </c>
      <c r="L122" s="106">
        <f t="shared" si="13"/>
        <v>9.8140000000000001</v>
      </c>
      <c r="M122" s="107">
        <f t="shared" si="14"/>
        <v>1.3074249274872103E-5</v>
      </c>
      <c r="N122" s="106">
        <v>2.7240000000000002</v>
      </c>
      <c r="O122" s="106">
        <v>0</v>
      </c>
      <c r="P122" s="124">
        <f t="shared" si="15"/>
        <v>2.7240000000000002</v>
      </c>
      <c r="Q122" s="126">
        <f t="shared" si="9"/>
        <v>2.6027900146842877</v>
      </c>
    </row>
    <row r="123" spans="1:17" ht="16.5" x14ac:dyDescent="0.3">
      <c r="A123" s="104" t="s">
        <v>288</v>
      </c>
      <c r="B123" s="105">
        <v>0.56999999999999995</v>
      </c>
      <c r="C123" s="106">
        <v>0</v>
      </c>
      <c r="D123" s="106">
        <f t="shared" si="10"/>
        <v>0.56999999999999995</v>
      </c>
      <c r="E123" s="107">
        <f t="shared" si="11"/>
        <v>6.7797041296582315E-6</v>
      </c>
      <c r="F123" s="105">
        <v>0.58499999999999996</v>
      </c>
      <c r="G123" s="106">
        <v>0</v>
      </c>
      <c r="H123" s="124">
        <f t="shared" si="12"/>
        <v>0.58499999999999996</v>
      </c>
      <c r="I123" s="125">
        <f t="shared" si="8"/>
        <v>-2.5641025641025661E-2</v>
      </c>
      <c r="J123" s="105">
        <v>0.76</v>
      </c>
      <c r="K123" s="106">
        <v>0</v>
      </c>
      <c r="L123" s="106">
        <f t="shared" si="13"/>
        <v>0.76</v>
      </c>
      <c r="M123" s="107">
        <f t="shared" si="14"/>
        <v>1.01247497950915E-6</v>
      </c>
      <c r="N123" s="106">
        <v>0.47499999999999998</v>
      </c>
      <c r="O123" s="106">
        <v>0</v>
      </c>
      <c r="P123" s="124">
        <f t="shared" si="15"/>
        <v>0.47499999999999998</v>
      </c>
      <c r="Q123" s="126">
        <f t="shared" si="9"/>
        <v>0.60000000000000009</v>
      </c>
    </row>
    <row r="124" spans="1:17" ht="16.5" x14ac:dyDescent="0.3">
      <c r="A124" s="104" t="s">
        <v>197</v>
      </c>
      <c r="B124" s="105">
        <v>0.56999999999999995</v>
      </c>
      <c r="C124" s="106">
        <v>0</v>
      </c>
      <c r="D124" s="106">
        <f t="shared" si="10"/>
        <v>0.56999999999999995</v>
      </c>
      <c r="E124" s="107">
        <f t="shared" si="11"/>
        <v>6.7797041296582315E-6</v>
      </c>
      <c r="F124" s="105">
        <v>1.236</v>
      </c>
      <c r="G124" s="106">
        <v>0</v>
      </c>
      <c r="H124" s="124">
        <f t="shared" si="12"/>
        <v>1.236</v>
      </c>
      <c r="I124" s="125">
        <f t="shared" si="8"/>
        <v>-0.53883495145631066</v>
      </c>
      <c r="J124" s="105">
        <v>12.898999999999999</v>
      </c>
      <c r="K124" s="106">
        <v>0</v>
      </c>
      <c r="L124" s="106">
        <f t="shared" si="13"/>
        <v>12.898999999999999</v>
      </c>
      <c r="M124" s="107">
        <f t="shared" si="14"/>
        <v>1.7184098369327007E-5</v>
      </c>
      <c r="N124" s="106">
        <v>11.837999999999999</v>
      </c>
      <c r="O124" s="106">
        <v>0</v>
      </c>
      <c r="P124" s="124">
        <f t="shared" si="15"/>
        <v>11.837999999999999</v>
      </c>
      <c r="Q124" s="126">
        <f t="shared" si="9"/>
        <v>8.9626626119276853E-2</v>
      </c>
    </row>
    <row r="125" spans="1:17" ht="16.5" x14ac:dyDescent="0.3">
      <c r="A125" s="104" t="s">
        <v>65</v>
      </c>
      <c r="B125" s="105">
        <v>0.55500000000000005</v>
      </c>
      <c r="C125" s="106">
        <v>0</v>
      </c>
      <c r="D125" s="106">
        <f t="shared" si="10"/>
        <v>0.55500000000000005</v>
      </c>
      <c r="E125" s="107">
        <f t="shared" si="11"/>
        <v>6.6012908630882788E-6</v>
      </c>
      <c r="F125" s="105">
        <v>4.0540000000000003</v>
      </c>
      <c r="G125" s="106">
        <v>0</v>
      </c>
      <c r="H125" s="124">
        <f t="shared" si="12"/>
        <v>4.0540000000000003</v>
      </c>
      <c r="I125" s="125">
        <f t="shared" si="8"/>
        <v>-0.86309817464232852</v>
      </c>
      <c r="J125" s="105">
        <v>6.4029999999999996</v>
      </c>
      <c r="K125" s="106">
        <v>0</v>
      </c>
      <c r="L125" s="106">
        <f t="shared" si="13"/>
        <v>6.4029999999999996</v>
      </c>
      <c r="M125" s="107">
        <f t="shared" si="14"/>
        <v>8.5301017023645879E-6</v>
      </c>
      <c r="N125" s="106">
        <v>88.120999999999995</v>
      </c>
      <c r="O125" s="106">
        <v>0</v>
      </c>
      <c r="P125" s="124">
        <f t="shared" si="15"/>
        <v>88.120999999999995</v>
      </c>
      <c r="Q125" s="126">
        <f t="shared" si="9"/>
        <v>-0.92733854586307463</v>
      </c>
    </row>
    <row r="126" spans="1:17" ht="16.5" x14ac:dyDescent="0.3">
      <c r="A126" s="104" t="s">
        <v>162</v>
      </c>
      <c r="B126" s="105">
        <v>0.55000000000000004</v>
      </c>
      <c r="C126" s="106">
        <v>0</v>
      </c>
      <c r="D126" s="106">
        <f t="shared" si="10"/>
        <v>0.55000000000000004</v>
      </c>
      <c r="E126" s="107">
        <f t="shared" si="11"/>
        <v>6.5418197742316277E-6</v>
      </c>
      <c r="F126" s="105">
        <v>0.158</v>
      </c>
      <c r="G126" s="106">
        <v>0</v>
      </c>
      <c r="H126" s="124">
        <f t="shared" si="12"/>
        <v>0.158</v>
      </c>
      <c r="I126" s="125">
        <f t="shared" si="8"/>
        <v>2.4810126582278484</v>
      </c>
      <c r="J126" s="105">
        <v>1.85</v>
      </c>
      <c r="K126" s="106">
        <v>0</v>
      </c>
      <c r="L126" s="106">
        <f t="shared" si="13"/>
        <v>1.85</v>
      </c>
      <c r="M126" s="107">
        <f t="shared" si="14"/>
        <v>2.4645772527525364E-6</v>
      </c>
      <c r="N126" s="106">
        <v>0.78400000000000003</v>
      </c>
      <c r="O126" s="106">
        <v>0</v>
      </c>
      <c r="P126" s="124">
        <f t="shared" si="15"/>
        <v>0.78400000000000003</v>
      </c>
      <c r="Q126" s="126">
        <f t="shared" si="9"/>
        <v>1.3596938775510203</v>
      </c>
    </row>
    <row r="127" spans="1:17" ht="16.5" x14ac:dyDescent="0.3">
      <c r="A127" s="104" t="s">
        <v>179</v>
      </c>
      <c r="B127" s="105">
        <v>0.53700000000000003</v>
      </c>
      <c r="C127" s="106">
        <v>0</v>
      </c>
      <c r="D127" s="106">
        <f t="shared" si="10"/>
        <v>0.53700000000000003</v>
      </c>
      <c r="E127" s="107">
        <f t="shared" si="11"/>
        <v>6.3871949432043353E-6</v>
      </c>
      <c r="F127" s="105">
        <v>0.36799999999999999</v>
      </c>
      <c r="G127" s="106">
        <v>0</v>
      </c>
      <c r="H127" s="124">
        <f t="shared" si="12"/>
        <v>0.36799999999999999</v>
      </c>
      <c r="I127" s="125">
        <f t="shared" si="8"/>
        <v>0.45923913043478271</v>
      </c>
      <c r="J127" s="105">
        <v>2.923</v>
      </c>
      <c r="K127" s="106">
        <v>0</v>
      </c>
      <c r="L127" s="106">
        <f t="shared" si="13"/>
        <v>2.923</v>
      </c>
      <c r="M127" s="107">
        <f t="shared" si="14"/>
        <v>3.8940320593490071E-6</v>
      </c>
      <c r="N127" s="106">
        <v>3.4809999999999999</v>
      </c>
      <c r="O127" s="106">
        <v>0</v>
      </c>
      <c r="P127" s="124">
        <f t="shared" si="15"/>
        <v>3.4809999999999999</v>
      </c>
      <c r="Q127" s="126">
        <f t="shared" si="9"/>
        <v>-0.16029876472278082</v>
      </c>
    </row>
    <row r="128" spans="1:17" ht="16.5" x14ac:dyDescent="0.3">
      <c r="A128" s="104" t="s">
        <v>116</v>
      </c>
      <c r="B128" s="105">
        <v>0.52800000000000002</v>
      </c>
      <c r="C128" s="106">
        <v>0</v>
      </c>
      <c r="D128" s="106">
        <f t="shared" si="10"/>
        <v>0.52800000000000002</v>
      </c>
      <c r="E128" s="107">
        <f t="shared" si="11"/>
        <v>6.2801469832623626E-6</v>
      </c>
      <c r="F128" s="105">
        <v>3.1680000000000001</v>
      </c>
      <c r="G128" s="106">
        <v>0</v>
      </c>
      <c r="H128" s="124">
        <f t="shared" si="12"/>
        <v>3.1680000000000001</v>
      </c>
      <c r="I128" s="125">
        <f t="shared" si="8"/>
        <v>-0.83333333333333337</v>
      </c>
      <c r="J128" s="105">
        <v>24.885000000000002</v>
      </c>
      <c r="K128" s="106">
        <v>0</v>
      </c>
      <c r="L128" s="106">
        <f t="shared" si="13"/>
        <v>24.885000000000002</v>
      </c>
      <c r="M128" s="107">
        <f t="shared" si="14"/>
        <v>3.3151894559322629E-5</v>
      </c>
      <c r="N128" s="106">
        <v>34.674999999999997</v>
      </c>
      <c r="O128" s="106">
        <v>0</v>
      </c>
      <c r="P128" s="124">
        <f t="shared" si="15"/>
        <v>34.674999999999997</v>
      </c>
      <c r="Q128" s="126">
        <f t="shared" si="9"/>
        <v>-0.28233597692862278</v>
      </c>
    </row>
    <row r="129" spans="1:17" ht="16.5" x14ac:dyDescent="0.3">
      <c r="A129" s="104" t="s">
        <v>187</v>
      </c>
      <c r="B129" s="105">
        <v>0.496</v>
      </c>
      <c r="C129" s="106">
        <v>0</v>
      </c>
      <c r="D129" s="106">
        <f t="shared" si="10"/>
        <v>0.496</v>
      </c>
      <c r="E129" s="107">
        <f t="shared" si="11"/>
        <v>5.8995320145797952E-6</v>
      </c>
      <c r="F129" s="105">
        <v>0.41899999999999998</v>
      </c>
      <c r="G129" s="106">
        <v>0</v>
      </c>
      <c r="H129" s="124">
        <f t="shared" si="12"/>
        <v>0.41899999999999998</v>
      </c>
      <c r="I129" s="125">
        <f t="shared" si="8"/>
        <v>0.18377088305489253</v>
      </c>
      <c r="J129" s="105">
        <v>4.6349999999999998</v>
      </c>
      <c r="K129" s="106">
        <v>0</v>
      </c>
      <c r="L129" s="106">
        <f t="shared" si="13"/>
        <v>4.6349999999999998</v>
      </c>
      <c r="M129" s="107">
        <f t="shared" si="14"/>
        <v>6.1747651710854077E-6</v>
      </c>
      <c r="N129" s="106">
        <v>3.6779999999999999</v>
      </c>
      <c r="O129" s="106">
        <v>0</v>
      </c>
      <c r="P129" s="124">
        <f t="shared" si="15"/>
        <v>3.6779999999999999</v>
      </c>
      <c r="Q129" s="126">
        <f t="shared" si="9"/>
        <v>0.26019575856443722</v>
      </c>
    </row>
    <row r="130" spans="1:17" ht="16.5" x14ac:dyDescent="0.3">
      <c r="A130" s="104" t="s">
        <v>195</v>
      </c>
      <c r="B130" s="105">
        <v>0.47199999999999998</v>
      </c>
      <c r="C130" s="106">
        <v>0</v>
      </c>
      <c r="D130" s="106">
        <f t="shared" si="10"/>
        <v>0.47199999999999998</v>
      </c>
      <c r="E130" s="107">
        <f t="shared" si="11"/>
        <v>5.614070788067869E-6</v>
      </c>
      <c r="F130" s="105">
        <v>0.27200000000000002</v>
      </c>
      <c r="G130" s="106">
        <v>0</v>
      </c>
      <c r="H130" s="124">
        <f t="shared" si="12"/>
        <v>0.27200000000000002</v>
      </c>
      <c r="I130" s="125">
        <f t="shared" si="8"/>
        <v>0.73529411764705865</v>
      </c>
      <c r="J130" s="105">
        <v>2.7629999999999999</v>
      </c>
      <c r="K130" s="106">
        <v>0</v>
      </c>
      <c r="L130" s="106">
        <f t="shared" si="13"/>
        <v>2.7629999999999999</v>
      </c>
      <c r="M130" s="107">
        <f t="shared" si="14"/>
        <v>3.6808794320839229E-6</v>
      </c>
      <c r="N130" s="106">
        <v>1.956</v>
      </c>
      <c r="O130" s="106">
        <v>0</v>
      </c>
      <c r="P130" s="124">
        <f t="shared" si="15"/>
        <v>1.956</v>
      </c>
      <c r="Q130" s="126">
        <f t="shared" si="9"/>
        <v>0.41257668711656437</v>
      </c>
    </row>
    <row r="131" spans="1:17" ht="16.5" x14ac:dyDescent="0.3">
      <c r="A131" s="104" t="s">
        <v>216</v>
      </c>
      <c r="B131" s="105">
        <v>0.44</v>
      </c>
      <c r="C131" s="106">
        <v>0</v>
      </c>
      <c r="D131" s="106">
        <f t="shared" si="10"/>
        <v>0.44</v>
      </c>
      <c r="E131" s="107">
        <f t="shared" si="11"/>
        <v>5.2334558193853016E-6</v>
      </c>
      <c r="F131" s="105">
        <v>0.83399999999999996</v>
      </c>
      <c r="G131" s="106">
        <v>0</v>
      </c>
      <c r="H131" s="124">
        <f t="shared" si="12"/>
        <v>0.83399999999999996</v>
      </c>
      <c r="I131" s="125">
        <f t="shared" si="8"/>
        <v>-0.47242206235011985</v>
      </c>
      <c r="J131" s="105">
        <v>15.493</v>
      </c>
      <c r="K131" s="106">
        <v>0</v>
      </c>
      <c r="L131" s="106">
        <f t="shared" si="13"/>
        <v>15.493</v>
      </c>
      <c r="M131" s="107">
        <f t="shared" si="14"/>
        <v>2.0639835338862186E-5</v>
      </c>
      <c r="N131" s="106">
        <v>12.637</v>
      </c>
      <c r="O131" s="106">
        <v>0</v>
      </c>
      <c r="P131" s="124">
        <f t="shared" si="15"/>
        <v>12.637</v>
      </c>
      <c r="Q131" s="126">
        <f t="shared" si="9"/>
        <v>0.22600300704281073</v>
      </c>
    </row>
    <row r="132" spans="1:17" ht="16.5" x14ac:dyDescent="0.3">
      <c r="A132" s="104" t="s">
        <v>215</v>
      </c>
      <c r="B132" s="105">
        <v>0.42</v>
      </c>
      <c r="C132" s="106">
        <v>0</v>
      </c>
      <c r="D132" s="106">
        <f t="shared" si="10"/>
        <v>0.42</v>
      </c>
      <c r="E132" s="107">
        <f t="shared" si="11"/>
        <v>4.9955714639586969E-6</v>
      </c>
      <c r="F132" s="105">
        <v>0</v>
      </c>
      <c r="G132" s="106">
        <v>0</v>
      </c>
      <c r="H132" s="124">
        <f t="shared" si="12"/>
        <v>0</v>
      </c>
      <c r="I132" s="125" t="str">
        <f t="shared" si="8"/>
        <v/>
      </c>
      <c r="J132" s="105">
        <v>2.476</v>
      </c>
      <c r="K132" s="106">
        <v>0</v>
      </c>
      <c r="L132" s="106">
        <f t="shared" si="13"/>
        <v>2.476</v>
      </c>
      <c r="M132" s="107">
        <f t="shared" si="14"/>
        <v>3.298536906927178E-6</v>
      </c>
      <c r="N132" s="106">
        <v>3.1230000000000002</v>
      </c>
      <c r="O132" s="106">
        <v>0</v>
      </c>
      <c r="P132" s="124">
        <f t="shared" si="15"/>
        <v>3.1230000000000002</v>
      </c>
      <c r="Q132" s="126">
        <f t="shared" si="9"/>
        <v>-0.20717259045789316</v>
      </c>
    </row>
    <row r="133" spans="1:17" ht="16.5" x14ac:dyDescent="0.3">
      <c r="A133" s="104" t="s">
        <v>222</v>
      </c>
      <c r="B133" s="105">
        <v>0.41499999999999998</v>
      </c>
      <c r="C133" s="106">
        <v>0</v>
      </c>
      <c r="D133" s="106">
        <f t="shared" si="10"/>
        <v>0.41499999999999998</v>
      </c>
      <c r="E133" s="107">
        <f t="shared" si="11"/>
        <v>4.9361003751020457E-6</v>
      </c>
      <c r="F133" s="105">
        <v>0.254</v>
      </c>
      <c r="G133" s="106">
        <v>0</v>
      </c>
      <c r="H133" s="124">
        <f t="shared" si="12"/>
        <v>0.254</v>
      </c>
      <c r="I133" s="125">
        <f t="shared" si="8"/>
        <v>0.63385826771653542</v>
      </c>
      <c r="J133" s="105">
        <v>0.81799999999999995</v>
      </c>
      <c r="K133" s="106">
        <v>0</v>
      </c>
      <c r="L133" s="106">
        <f t="shared" si="13"/>
        <v>0.81799999999999995</v>
      </c>
      <c r="M133" s="107">
        <f t="shared" si="14"/>
        <v>1.0897428068927428E-6</v>
      </c>
      <c r="N133" s="106">
        <v>0.28899999999999998</v>
      </c>
      <c r="O133" s="106">
        <v>0</v>
      </c>
      <c r="P133" s="124">
        <f t="shared" si="15"/>
        <v>0.28899999999999998</v>
      </c>
      <c r="Q133" s="126">
        <f t="shared" si="9"/>
        <v>1.8304498269896192</v>
      </c>
    </row>
    <row r="134" spans="1:17" ht="16.5" x14ac:dyDescent="0.3">
      <c r="A134" s="104" t="s">
        <v>228</v>
      </c>
      <c r="B134" s="105">
        <v>0.37</v>
      </c>
      <c r="C134" s="106">
        <v>0</v>
      </c>
      <c r="D134" s="106">
        <f t="shared" si="10"/>
        <v>0.37</v>
      </c>
      <c r="E134" s="107">
        <f t="shared" si="11"/>
        <v>4.4008605753921859E-6</v>
      </c>
      <c r="F134" s="105">
        <v>0.58699999999999997</v>
      </c>
      <c r="G134" s="106">
        <v>0</v>
      </c>
      <c r="H134" s="124">
        <f t="shared" si="12"/>
        <v>0.58699999999999997</v>
      </c>
      <c r="I134" s="125">
        <f t="shared" si="8"/>
        <v>-0.36967632027257236</v>
      </c>
      <c r="J134" s="105">
        <v>5.8159999999999998</v>
      </c>
      <c r="K134" s="106">
        <v>0</v>
      </c>
      <c r="L134" s="106">
        <f t="shared" si="13"/>
        <v>5.8159999999999998</v>
      </c>
      <c r="M134" s="107">
        <f t="shared" si="14"/>
        <v>7.7480980010858106E-6</v>
      </c>
      <c r="N134" s="106">
        <v>5.9359999999999999</v>
      </c>
      <c r="O134" s="106">
        <v>0</v>
      </c>
      <c r="P134" s="124">
        <f t="shared" si="15"/>
        <v>5.9359999999999999</v>
      </c>
      <c r="Q134" s="126">
        <f t="shared" si="9"/>
        <v>-2.0215633423180557E-2</v>
      </c>
    </row>
    <row r="135" spans="1:17" ht="16.5" x14ac:dyDescent="0.3">
      <c r="A135" s="104" t="s">
        <v>311</v>
      </c>
      <c r="B135" s="105">
        <v>0.36</v>
      </c>
      <c r="C135" s="106">
        <v>0</v>
      </c>
      <c r="D135" s="106">
        <f t="shared" si="10"/>
        <v>0.36</v>
      </c>
      <c r="E135" s="107">
        <f t="shared" si="11"/>
        <v>4.2819183976788835E-6</v>
      </c>
      <c r="F135" s="105">
        <v>0</v>
      </c>
      <c r="G135" s="106">
        <v>0</v>
      </c>
      <c r="H135" s="124">
        <f t="shared" si="12"/>
        <v>0</v>
      </c>
      <c r="I135" s="125" t="str">
        <f t="shared" si="8"/>
        <v/>
      </c>
      <c r="J135" s="105">
        <v>1</v>
      </c>
      <c r="K135" s="106">
        <v>0</v>
      </c>
      <c r="L135" s="106">
        <f t="shared" si="13"/>
        <v>1</v>
      </c>
      <c r="M135" s="107">
        <f t="shared" si="14"/>
        <v>1.3322039204067763E-6</v>
      </c>
      <c r="N135" s="106">
        <v>0</v>
      </c>
      <c r="O135" s="106">
        <v>0</v>
      </c>
      <c r="P135" s="124">
        <f t="shared" si="15"/>
        <v>0</v>
      </c>
      <c r="Q135" s="126" t="str">
        <f t="shared" si="9"/>
        <v/>
      </c>
    </row>
    <row r="136" spans="1:17" ht="16.5" x14ac:dyDescent="0.3">
      <c r="A136" s="104" t="s">
        <v>149</v>
      </c>
      <c r="B136" s="105">
        <v>0.35799999999999998</v>
      </c>
      <c r="C136" s="106">
        <v>0</v>
      </c>
      <c r="D136" s="106">
        <f t="shared" si="10"/>
        <v>0.35799999999999998</v>
      </c>
      <c r="E136" s="107">
        <f t="shared" si="11"/>
        <v>4.2581299621362232E-6</v>
      </c>
      <c r="F136" s="105">
        <v>0.16600000000000001</v>
      </c>
      <c r="G136" s="106">
        <v>0</v>
      </c>
      <c r="H136" s="124">
        <f t="shared" si="12"/>
        <v>0.16600000000000001</v>
      </c>
      <c r="I136" s="125">
        <f t="shared" ref="I136:I199" si="16">IFERROR(D136/H136-1,"")</f>
        <v>1.1566265060240961</v>
      </c>
      <c r="J136" s="105">
        <v>2.032</v>
      </c>
      <c r="K136" s="106">
        <v>0</v>
      </c>
      <c r="L136" s="106">
        <f t="shared" si="13"/>
        <v>2.032</v>
      </c>
      <c r="M136" s="107">
        <f t="shared" si="14"/>
        <v>2.7070383662665694E-6</v>
      </c>
      <c r="N136" s="106">
        <v>0.59</v>
      </c>
      <c r="O136" s="106">
        <v>0</v>
      </c>
      <c r="P136" s="124">
        <f t="shared" si="15"/>
        <v>0.59</v>
      </c>
      <c r="Q136" s="126">
        <f t="shared" ref="Q136:Q199" si="17">IFERROR(L136/P136-1,"")</f>
        <v>2.4440677966101698</v>
      </c>
    </row>
    <row r="137" spans="1:17" ht="16.5" x14ac:dyDescent="0.3">
      <c r="A137" s="104" t="s">
        <v>169</v>
      </c>
      <c r="B137" s="105">
        <v>0.35299999999999998</v>
      </c>
      <c r="C137" s="106">
        <v>0</v>
      </c>
      <c r="D137" s="106">
        <f t="shared" si="10"/>
        <v>0.35299999999999998</v>
      </c>
      <c r="E137" s="107">
        <f t="shared" si="11"/>
        <v>4.1986588732795712E-6</v>
      </c>
      <c r="F137" s="105">
        <v>1.0309999999999999</v>
      </c>
      <c r="G137" s="106">
        <v>0</v>
      </c>
      <c r="H137" s="124">
        <f t="shared" si="12"/>
        <v>1.0309999999999999</v>
      </c>
      <c r="I137" s="125">
        <f t="shared" si="16"/>
        <v>-0.65761396702230845</v>
      </c>
      <c r="J137" s="105">
        <v>7.5540000000000003</v>
      </c>
      <c r="K137" s="106">
        <v>0</v>
      </c>
      <c r="L137" s="106">
        <f t="shared" si="13"/>
        <v>7.5540000000000003</v>
      </c>
      <c r="M137" s="107">
        <f t="shared" si="14"/>
        <v>1.0063468414752788E-5</v>
      </c>
      <c r="N137" s="106">
        <v>3.87</v>
      </c>
      <c r="O137" s="106">
        <v>0</v>
      </c>
      <c r="P137" s="124">
        <f t="shared" si="15"/>
        <v>3.87</v>
      </c>
      <c r="Q137" s="126">
        <f t="shared" si="17"/>
        <v>0.95193798449612399</v>
      </c>
    </row>
    <row r="138" spans="1:17" ht="16.5" x14ac:dyDescent="0.3">
      <c r="A138" s="104" t="s">
        <v>180</v>
      </c>
      <c r="B138" s="105">
        <v>0.34499999999999997</v>
      </c>
      <c r="C138" s="106">
        <v>0</v>
      </c>
      <c r="D138" s="106">
        <f t="shared" si="10"/>
        <v>0.34499999999999997</v>
      </c>
      <c r="E138" s="107">
        <f t="shared" si="11"/>
        <v>4.10350513110893E-6</v>
      </c>
      <c r="F138" s="105">
        <v>0.60699999999999998</v>
      </c>
      <c r="G138" s="106">
        <v>0</v>
      </c>
      <c r="H138" s="124">
        <f t="shared" si="12"/>
        <v>0.60699999999999998</v>
      </c>
      <c r="I138" s="125">
        <f t="shared" si="16"/>
        <v>-0.43163097199341027</v>
      </c>
      <c r="J138" s="105">
        <v>3.4940000000000002</v>
      </c>
      <c r="K138" s="106">
        <v>0</v>
      </c>
      <c r="L138" s="106">
        <f t="shared" si="13"/>
        <v>3.4940000000000002</v>
      </c>
      <c r="M138" s="107">
        <f t="shared" si="14"/>
        <v>4.6547204979012767E-6</v>
      </c>
      <c r="N138" s="106">
        <v>11.176</v>
      </c>
      <c r="O138" s="106">
        <v>0</v>
      </c>
      <c r="P138" s="124">
        <f t="shared" si="15"/>
        <v>11.176</v>
      </c>
      <c r="Q138" s="126">
        <f t="shared" si="17"/>
        <v>-0.68736578382247671</v>
      </c>
    </row>
    <row r="139" spans="1:17" ht="16.5" x14ac:dyDescent="0.3">
      <c r="A139" s="104" t="s">
        <v>167</v>
      </c>
      <c r="B139" s="105">
        <v>0.32</v>
      </c>
      <c r="C139" s="106">
        <v>0</v>
      </c>
      <c r="D139" s="106">
        <f t="shared" ref="D139:D202" si="18">C139+B139</f>
        <v>0.32</v>
      </c>
      <c r="E139" s="107">
        <f t="shared" ref="E139:E202" si="19">D139/$D$7</f>
        <v>3.8061496868256741E-6</v>
      </c>
      <c r="F139" s="105">
        <v>0.308</v>
      </c>
      <c r="G139" s="106">
        <v>0</v>
      </c>
      <c r="H139" s="124">
        <f t="shared" ref="H139:H202" si="20">G139+F139</f>
        <v>0.308</v>
      </c>
      <c r="I139" s="125">
        <f t="shared" si="16"/>
        <v>3.8961038961039085E-2</v>
      </c>
      <c r="J139" s="105">
        <v>3.6080000000000001</v>
      </c>
      <c r="K139" s="106">
        <v>0</v>
      </c>
      <c r="L139" s="106">
        <f t="shared" ref="L139:L202" si="21">K139+J139</f>
        <v>3.6080000000000001</v>
      </c>
      <c r="M139" s="107">
        <f t="shared" ref="M139:M202" si="22">L139/$L$7</f>
        <v>4.806591744827649E-6</v>
      </c>
      <c r="N139" s="106">
        <v>3.2570000000000001</v>
      </c>
      <c r="O139" s="106">
        <v>0</v>
      </c>
      <c r="P139" s="124">
        <f t="shared" ref="P139:P202" si="23">O139+N139</f>
        <v>3.2570000000000001</v>
      </c>
      <c r="Q139" s="126">
        <f t="shared" si="17"/>
        <v>0.10776788455634012</v>
      </c>
    </row>
    <row r="140" spans="1:17" ht="16.5" x14ac:dyDescent="0.3">
      <c r="A140" s="104" t="s">
        <v>236</v>
      </c>
      <c r="B140" s="105">
        <v>0.3</v>
      </c>
      <c r="C140" s="106">
        <v>0</v>
      </c>
      <c r="D140" s="106">
        <f t="shared" si="18"/>
        <v>0.3</v>
      </c>
      <c r="E140" s="107">
        <f t="shared" si="19"/>
        <v>3.5682653313990693E-6</v>
      </c>
      <c r="F140" s="105">
        <v>0</v>
      </c>
      <c r="G140" s="106">
        <v>0</v>
      </c>
      <c r="H140" s="124">
        <f t="shared" si="20"/>
        <v>0</v>
      </c>
      <c r="I140" s="125" t="str">
        <f t="shared" si="16"/>
        <v/>
      </c>
      <c r="J140" s="105">
        <v>1.3819999999999999</v>
      </c>
      <c r="K140" s="106">
        <v>0</v>
      </c>
      <c r="L140" s="106">
        <f t="shared" si="21"/>
        <v>1.3819999999999999</v>
      </c>
      <c r="M140" s="107">
        <f t="shared" si="22"/>
        <v>1.8411058180021648E-6</v>
      </c>
      <c r="N140" s="106">
        <v>0.05</v>
      </c>
      <c r="O140" s="106">
        <v>0</v>
      </c>
      <c r="P140" s="124">
        <f t="shared" si="23"/>
        <v>0.05</v>
      </c>
      <c r="Q140" s="126">
        <f t="shared" si="17"/>
        <v>26.639999999999997</v>
      </c>
    </row>
    <row r="141" spans="1:17" ht="16.5" x14ac:dyDescent="0.3">
      <c r="A141" s="104" t="s">
        <v>177</v>
      </c>
      <c r="B141" s="105">
        <v>0.3</v>
      </c>
      <c r="C141" s="106">
        <v>0</v>
      </c>
      <c r="D141" s="106">
        <f t="shared" si="18"/>
        <v>0.3</v>
      </c>
      <c r="E141" s="107">
        <f t="shared" si="19"/>
        <v>3.5682653313990693E-6</v>
      </c>
      <c r="F141" s="105">
        <v>0.24</v>
      </c>
      <c r="G141" s="106">
        <v>0</v>
      </c>
      <c r="H141" s="124">
        <f t="shared" si="20"/>
        <v>0.24</v>
      </c>
      <c r="I141" s="125">
        <f t="shared" si="16"/>
        <v>0.25</v>
      </c>
      <c r="J141" s="105">
        <v>1.419</v>
      </c>
      <c r="K141" s="106">
        <v>0</v>
      </c>
      <c r="L141" s="106">
        <f t="shared" si="21"/>
        <v>1.419</v>
      </c>
      <c r="M141" s="107">
        <f t="shared" si="22"/>
        <v>1.8903973630572156E-6</v>
      </c>
      <c r="N141" s="106">
        <v>0.26800000000000002</v>
      </c>
      <c r="O141" s="106">
        <v>0</v>
      </c>
      <c r="P141" s="124">
        <f t="shared" si="23"/>
        <v>0.26800000000000002</v>
      </c>
      <c r="Q141" s="126">
        <f t="shared" si="17"/>
        <v>4.294776119402985</v>
      </c>
    </row>
    <row r="142" spans="1:17" ht="16.5" x14ac:dyDescent="0.3">
      <c r="A142" s="104" t="s">
        <v>142</v>
      </c>
      <c r="B142" s="105">
        <v>0.3</v>
      </c>
      <c r="C142" s="106">
        <v>0</v>
      </c>
      <c r="D142" s="106">
        <f t="shared" si="18"/>
        <v>0.3</v>
      </c>
      <c r="E142" s="107">
        <f t="shared" si="19"/>
        <v>3.5682653313990693E-6</v>
      </c>
      <c r="F142" s="105">
        <v>0.46700000000000003</v>
      </c>
      <c r="G142" s="106">
        <v>0</v>
      </c>
      <c r="H142" s="124">
        <f t="shared" si="20"/>
        <v>0.46700000000000003</v>
      </c>
      <c r="I142" s="125">
        <f t="shared" si="16"/>
        <v>-0.35760171306209854</v>
      </c>
      <c r="J142" s="105">
        <v>2.7469999999999999</v>
      </c>
      <c r="K142" s="106">
        <v>0</v>
      </c>
      <c r="L142" s="106">
        <f t="shared" si="21"/>
        <v>2.7469999999999999</v>
      </c>
      <c r="M142" s="107">
        <f t="shared" si="22"/>
        <v>3.6595641693574145E-6</v>
      </c>
      <c r="N142" s="106">
        <v>1.272</v>
      </c>
      <c r="O142" s="106">
        <v>0</v>
      </c>
      <c r="P142" s="124">
        <f t="shared" si="23"/>
        <v>1.272</v>
      </c>
      <c r="Q142" s="126">
        <f t="shared" si="17"/>
        <v>1.1595911949685531</v>
      </c>
    </row>
    <row r="143" spans="1:17" ht="16.5" x14ac:dyDescent="0.3">
      <c r="A143" s="104" t="s">
        <v>233</v>
      </c>
      <c r="B143" s="105">
        <v>0.27400000000000002</v>
      </c>
      <c r="C143" s="106">
        <v>0</v>
      </c>
      <c r="D143" s="106">
        <f t="shared" si="18"/>
        <v>0.27400000000000002</v>
      </c>
      <c r="E143" s="107">
        <f t="shared" si="19"/>
        <v>3.2590156693444837E-6</v>
      </c>
      <c r="F143" s="105">
        <v>0.219</v>
      </c>
      <c r="G143" s="106">
        <v>0</v>
      </c>
      <c r="H143" s="124">
        <f t="shared" si="20"/>
        <v>0.219</v>
      </c>
      <c r="I143" s="125">
        <f t="shared" si="16"/>
        <v>0.25114155251141557</v>
      </c>
      <c r="J143" s="105">
        <v>1.48</v>
      </c>
      <c r="K143" s="106">
        <v>0</v>
      </c>
      <c r="L143" s="106">
        <f t="shared" si="21"/>
        <v>1.48</v>
      </c>
      <c r="M143" s="107">
        <f t="shared" si="22"/>
        <v>1.971661802202029E-6</v>
      </c>
      <c r="N143" s="106">
        <v>3.0219999999999998</v>
      </c>
      <c r="O143" s="106">
        <v>0</v>
      </c>
      <c r="P143" s="124">
        <f t="shared" si="23"/>
        <v>3.0219999999999998</v>
      </c>
      <c r="Q143" s="126">
        <f t="shared" si="17"/>
        <v>-0.51025810721376574</v>
      </c>
    </row>
    <row r="144" spans="1:17" ht="16.5" x14ac:dyDescent="0.3">
      <c r="A144" s="104" t="s">
        <v>171</v>
      </c>
      <c r="B144" s="105">
        <v>0.26</v>
      </c>
      <c r="C144" s="106">
        <v>0</v>
      </c>
      <c r="D144" s="106">
        <f t="shared" si="18"/>
        <v>0.26</v>
      </c>
      <c r="E144" s="107">
        <f t="shared" si="19"/>
        <v>3.0924966205458603E-6</v>
      </c>
      <c r="F144" s="105">
        <v>0.28000000000000003</v>
      </c>
      <c r="G144" s="106">
        <v>0</v>
      </c>
      <c r="H144" s="124">
        <f t="shared" si="20"/>
        <v>0.28000000000000003</v>
      </c>
      <c r="I144" s="125">
        <f t="shared" si="16"/>
        <v>-7.1428571428571508E-2</v>
      </c>
      <c r="J144" s="105">
        <v>3.7909999999999999</v>
      </c>
      <c r="K144" s="106">
        <v>0</v>
      </c>
      <c r="L144" s="106">
        <f t="shared" si="21"/>
        <v>3.7909999999999999</v>
      </c>
      <c r="M144" s="107">
        <f t="shared" si="22"/>
        <v>5.0503850622620891E-6</v>
      </c>
      <c r="N144" s="106">
        <v>4.657</v>
      </c>
      <c r="O144" s="106">
        <v>0</v>
      </c>
      <c r="P144" s="124">
        <f t="shared" si="23"/>
        <v>4.657</v>
      </c>
      <c r="Q144" s="126">
        <f t="shared" si="17"/>
        <v>-0.18595662443633243</v>
      </c>
    </row>
    <row r="145" spans="1:17" ht="16.5" x14ac:dyDescent="0.3">
      <c r="A145" s="104" t="s">
        <v>144</v>
      </c>
      <c r="B145" s="105">
        <v>0.253</v>
      </c>
      <c r="C145" s="106">
        <v>0</v>
      </c>
      <c r="D145" s="106">
        <f t="shared" si="18"/>
        <v>0.253</v>
      </c>
      <c r="E145" s="107">
        <f t="shared" si="19"/>
        <v>3.0092370961465488E-6</v>
      </c>
      <c r="F145" s="105">
        <v>0.11799999999999999</v>
      </c>
      <c r="G145" s="106">
        <v>0</v>
      </c>
      <c r="H145" s="124">
        <f t="shared" si="20"/>
        <v>0.11799999999999999</v>
      </c>
      <c r="I145" s="125">
        <f t="shared" si="16"/>
        <v>1.1440677966101696</v>
      </c>
      <c r="J145" s="105">
        <v>1.603</v>
      </c>
      <c r="K145" s="106">
        <v>0</v>
      </c>
      <c r="L145" s="106">
        <f t="shared" si="21"/>
        <v>1.603</v>
      </c>
      <c r="M145" s="107">
        <f t="shared" si="22"/>
        <v>2.1355228844120622E-6</v>
      </c>
      <c r="N145" s="106">
        <v>2.609</v>
      </c>
      <c r="O145" s="106">
        <v>0</v>
      </c>
      <c r="P145" s="124">
        <f t="shared" si="23"/>
        <v>2.609</v>
      </c>
      <c r="Q145" s="126">
        <f t="shared" si="17"/>
        <v>-0.38558834802606368</v>
      </c>
    </row>
    <row r="146" spans="1:17" ht="16.5" x14ac:dyDescent="0.3">
      <c r="A146" s="104" t="s">
        <v>166</v>
      </c>
      <c r="B146" s="105">
        <v>0.24</v>
      </c>
      <c r="C146" s="106">
        <v>0</v>
      </c>
      <c r="D146" s="106">
        <f t="shared" si="18"/>
        <v>0.24</v>
      </c>
      <c r="E146" s="107">
        <f t="shared" si="19"/>
        <v>2.8546122651192555E-6</v>
      </c>
      <c r="F146" s="105">
        <v>0.3</v>
      </c>
      <c r="G146" s="106">
        <v>0</v>
      </c>
      <c r="H146" s="124">
        <f t="shared" si="20"/>
        <v>0.3</v>
      </c>
      <c r="I146" s="125">
        <f t="shared" si="16"/>
        <v>-0.19999999999999996</v>
      </c>
      <c r="J146" s="105">
        <v>2.17</v>
      </c>
      <c r="K146" s="106">
        <v>0</v>
      </c>
      <c r="L146" s="106">
        <f t="shared" si="21"/>
        <v>2.17</v>
      </c>
      <c r="M146" s="107">
        <f t="shared" si="22"/>
        <v>2.8908825072827043E-6</v>
      </c>
      <c r="N146" s="106">
        <v>1.81</v>
      </c>
      <c r="O146" s="106">
        <v>0</v>
      </c>
      <c r="P146" s="124">
        <f t="shared" si="23"/>
        <v>1.81</v>
      </c>
      <c r="Q146" s="126">
        <f t="shared" si="17"/>
        <v>0.19889502762430933</v>
      </c>
    </row>
    <row r="147" spans="1:17" ht="16.5" x14ac:dyDescent="0.3">
      <c r="A147" s="104" t="s">
        <v>154</v>
      </c>
      <c r="B147" s="105">
        <v>0.21</v>
      </c>
      <c r="C147" s="106">
        <v>0</v>
      </c>
      <c r="D147" s="106">
        <f t="shared" si="18"/>
        <v>0.21</v>
      </c>
      <c r="E147" s="107">
        <f t="shared" si="19"/>
        <v>2.4977857319793484E-6</v>
      </c>
      <c r="F147" s="105">
        <v>0.107</v>
      </c>
      <c r="G147" s="106">
        <v>0</v>
      </c>
      <c r="H147" s="124">
        <f t="shared" si="20"/>
        <v>0.107</v>
      </c>
      <c r="I147" s="125">
        <f t="shared" si="16"/>
        <v>0.96261682242990654</v>
      </c>
      <c r="J147" s="105">
        <v>1.621</v>
      </c>
      <c r="K147" s="106">
        <v>0</v>
      </c>
      <c r="L147" s="106">
        <f t="shared" si="21"/>
        <v>1.621</v>
      </c>
      <c r="M147" s="107">
        <f t="shared" si="22"/>
        <v>2.1595025549793844E-6</v>
      </c>
      <c r="N147" s="106">
        <v>0.60099999999999998</v>
      </c>
      <c r="O147" s="106">
        <v>0</v>
      </c>
      <c r="P147" s="124">
        <f t="shared" si="23"/>
        <v>0.60099999999999998</v>
      </c>
      <c r="Q147" s="126">
        <f t="shared" si="17"/>
        <v>1.6971713810316142</v>
      </c>
    </row>
    <row r="148" spans="1:17" ht="16.5" x14ac:dyDescent="0.3">
      <c r="A148" s="104" t="s">
        <v>137</v>
      </c>
      <c r="B148" s="105">
        <v>0.21</v>
      </c>
      <c r="C148" s="106">
        <v>0</v>
      </c>
      <c r="D148" s="106">
        <f t="shared" si="18"/>
        <v>0.21</v>
      </c>
      <c r="E148" s="107">
        <f t="shared" si="19"/>
        <v>2.4977857319793484E-6</v>
      </c>
      <c r="F148" s="105">
        <v>0</v>
      </c>
      <c r="G148" s="106">
        <v>0</v>
      </c>
      <c r="H148" s="124">
        <f t="shared" si="20"/>
        <v>0</v>
      </c>
      <c r="I148" s="125" t="str">
        <f t="shared" si="16"/>
        <v/>
      </c>
      <c r="J148" s="105">
        <v>2.4569999999999999</v>
      </c>
      <c r="K148" s="106">
        <v>0</v>
      </c>
      <c r="L148" s="106">
        <f t="shared" si="21"/>
        <v>2.4569999999999999</v>
      </c>
      <c r="M148" s="107">
        <f t="shared" si="22"/>
        <v>3.2732250324394492E-6</v>
      </c>
      <c r="N148" s="106">
        <v>3.3439999999999999</v>
      </c>
      <c r="O148" s="106">
        <v>0</v>
      </c>
      <c r="P148" s="124">
        <f t="shared" si="23"/>
        <v>3.3439999999999999</v>
      </c>
      <c r="Q148" s="126">
        <f t="shared" si="17"/>
        <v>-0.26525119617224879</v>
      </c>
    </row>
    <row r="149" spans="1:17" ht="16.5" x14ac:dyDescent="0.3">
      <c r="A149" s="104" t="s">
        <v>86</v>
      </c>
      <c r="B149" s="105">
        <v>0.21</v>
      </c>
      <c r="C149" s="106">
        <v>0</v>
      </c>
      <c r="D149" s="106">
        <f t="shared" si="18"/>
        <v>0.21</v>
      </c>
      <c r="E149" s="107">
        <f t="shared" si="19"/>
        <v>2.4977857319793484E-6</v>
      </c>
      <c r="F149" s="105">
        <v>0.63800000000000001</v>
      </c>
      <c r="G149" s="106">
        <v>0</v>
      </c>
      <c r="H149" s="124">
        <f t="shared" si="20"/>
        <v>0.63800000000000001</v>
      </c>
      <c r="I149" s="125">
        <f t="shared" si="16"/>
        <v>-0.67084639498432597</v>
      </c>
      <c r="J149" s="105">
        <v>3.0110000000000001</v>
      </c>
      <c r="K149" s="106">
        <v>0</v>
      </c>
      <c r="L149" s="106">
        <f t="shared" si="21"/>
        <v>3.0110000000000001</v>
      </c>
      <c r="M149" s="107">
        <f t="shared" si="22"/>
        <v>4.0112660043448034E-6</v>
      </c>
      <c r="N149" s="106">
        <v>5.9390000000000001</v>
      </c>
      <c r="O149" s="106">
        <v>0</v>
      </c>
      <c r="P149" s="124">
        <f t="shared" si="23"/>
        <v>5.9390000000000001</v>
      </c>
      <c r="Q149" s="126">
        <f t="shared" si="17"/>
        <v>-0.49301229163158777</v>
      </c>
    </row>
    <row r="150" spans="1:17" ht="16.5" x14ac:dyDescent="0.3">
      <c r="A150" s="104" t="s">
        <v>206</v>
      </c>
      <c r="B150" s="105">
        <v>0.20899999999999999</v>
      </c>
      <c r="C150" s="106">
        <v>0</v>
      </c>
      <c r="D150" s="106">
        <f t="shared" si="18"/>
        <v>0.20899999999999999</v>
      </c>
      <c r="E150" s="107">
        <f t="shared" si="19"/>
        <v>2.4858915142080183E-6</v>
      </c>
      <c r="F150" s="105">
        <v>0.52800000000000002</v>
      </c>
      <c r="G150" s="106">
        <v>0</v>
      </c>
      <c r="H150" s="124">
        <f t="shared" si="20"/>
        <v>0.52800000000000002</v>
      </c>
      <c r="I150" s="125">
        <f t="shared" si="16"/>
        <v>-0.60416666666666674</v>
      </c>
      <c r="J150" s="105">
        <v>1.4770000000000001</v>
      </c>
      <c r="K150" s="106">
        <v>0</v>
      </c>
      <c r="L150" s="106">
        <f t="shared" si="21"/>
        <v>1.4770000000000001</v>
      </c>
      <c r="M150" s="107">
        <f t="shared" si="22"/>
        <v>1.9676651904408086E-6</v>
      </c>
      <c r="N150" s="106">
        <v>4.7350000000000003</v>
      </c>
      <c r="O150" s="106">
        <v>0</v>
      </c>
      <c r="P150" s="124">
        <f t="shared" si="23"/>
        <v>4.7350000000000003</v>
      </c>
      <c r="Q150" s="126">
        <f t="shared" si="17"/>
        <v>-0.68806758183738115</v>
      </c>
    </row>
    <row r="151" spans="1:17" ht="16.5" x14ac:dyDescent="0.3">
      <c r="A151" s="104" t="s">
        <v>380</v>
      </c>
      <c r="B151" s="105">
        <v>0.2</v>
      </c>
      <c r="C151" s="106">
        <v>0</v>
      </c>
      <c r="D151" s="106">
        <f t="shared" si="18"/>
        <v>0.2</v>
      </c>
      <c r="E151" s="107">
        <f t="shared" si="19"/>
        <v>2.3788435542660465E-6</v>
      </c>
      <c r="F151" s="105">
        <v>0</v>
      </c>
      <c r="G151" s="106">
        <v>0</v>
      </c>
      <c r="H151" s="124">
        <f t="shared" si="20"/>
        <v>0</v>
      </c>
      <c r="I151" s="125" t="str">
        <f t="shared" si="16"/>
        <v/>
      </c>
      <c r="J151" s="105">
        <v>0.2</v>
      </c>
      <c r="K151" s="106">
        <v>0</v>
      </c>
      <c r="L151" s="106">
        <f t="shared" si="21"/>
        <v>0.2</v>
      </c>
      <c r="M151" s="107">
        <f t="shared" si="22"/>
        <v>2.6644078408135527E-7</v>
      </c>
      <c r="N151" s="106">
        <v>0</v>
      </c>
      <c r="O151" s="106">
        <v>0</v>
      </c>
      <c r="P151" s="124">
        <f t="shared" si="23"/>
        <v>0</v>
      </c>
      <c r="Q151" s="126" t="str">
        <f t="shared" si="17"/>
        <v/>
      </c>
    </row>
    <row r="152" spans="1:17" ht="16.5" x14ac:dyDescent="0.3">
      <c r="A152" s="104" t="s">
        <v>213</v>
      </c>
      <c r="B152" s="105">
        <v>0.187</v>
      </c>
      <c r="C152" s="106">
        <v>0</v>
      </c>
      <c r="D152" s="106">
        <f t="shared" si="18"/>
        <v>0.187</v>
      </c>
      <c r="E152" s="107">
        <f t="shared" si="19"/>
        <v>2.2242187232387533E-6</v>
      </c>
      <c r="F152" s="105">
        <v>0.16200000000000001</v>
      </c>
      <c r="G152" s="106">
        <v>0</v>
      </c>
      <c r="H152" s="124">
        <f t="shared" si="20"/>
        <v>0.16200000000000001</v>
      </c>
      <c r="I152" s="125">
        <f t="shared" si="16"/>
        <v>0.15432098765432101</v>
      </c>
      <c r="J152" s="105">
        <v>2.9350000000000001</v>
      </c>
      <c r="K152" s="106">
        <v>0</v>
      </c>
      <c r="L152" s="106">
        <f t="shared" si="21"/>
        <v>2.9350000000000001</v>
      </c>
      <c r="M152" s="107">
        <f t="shared" si="22"/>
        <v>3.9100185063938888E-6</v>
      </c>
      <c r="N152" s="106">
        <v>1.4770000000000001</v>
      </c>
      <c r="O152" s="106">
        <v>0</v>
      </c>
      <c r="P152" s="124">
        <f t="shared" si="23"/>
        <v>1.4770000000000001</v>
      </c>
      <c r="Q152" s="126">
        <f t="shared" si="17"/>
        <v>0.98713608666215302</v>
      </c>
    </row>
    <row r="153" spans="1:17" ht="16.5" x14ac:dyDescent="0.3">
      <c r="A153" s="104" t="s">
        <v>191</v>
      </c>
      <c r="B153" s="105">
        <v>0.16800000000000001</v>
      </c>
      <c r="C153" s="106">
        <v>0</v>
      </c>
      <c r="D153" s="106">
        <f t="shared" si="18"/>
        <v>0.16800000000000001</v>
      </c>
      <c r="E153" s="107">
        <f t="shared" si="19"/>
        <v>1.9982285855834791E-6</v>
      </c>
      <c r="F153" s="105">
        <v>0.27600000000000002</v>
      </c>
      <c r="G153" s="106">
        <v>0</v>
      </c>
      <c r="H153" s="124">
        <f t="shared" si="20"/>
        <v>0.27600000000000002</v>
      </c>
      <c r="I153" s="125">
        <f t="shared" si="16"/>
        <v>-0.39130434782608692</v>
      </c>
      <c r="J153" s="105">
        <v>4.5620000000000003</v>
      </c>
      <c r="K153" s="106">
        <v>0</v>
      </c>
      <c r="L153" s="106">
        <f t="shared" si="21"/>
        <v>4.5620000000000003</v>
      </c>
      <c r="M153" s="107">
        <f t="shared" si="22"/>
        <v>6.077514284895714E-6</v>
      </c>
      <c r="N153" s="106">
        <v>3.64</v>
      </c>
      <c r="O153" s="106">
        <v>0</v>
      </c>
      <c r="P153" s="124">
        <f t="shared" si="23"/>
        <v>3.64</v>
      </c>
      <c r="Q153" s="126">
        <f t="shared" si="17"/>
        <v>0.25329670329670328</v>
      </c>
    </row>
    <row r="154" spans="1:17" ht="16.5" x14ac:dyDescent="0.3">
      <c r="A154" s="104" t="s">
        <v>115</v>
      </c>
      <c r="B154" s="105">
        <v>0.156</v>
      </c>
      <c r="C154" s="106">
        <v>0</v>
      </c>
      <c r="D154" s="106">
        <f t="shared" si="18"/>
        <v>0.156</v>
      </c>
      <c r="E154" s="107">
        <f t="shared" si="19"/>
        <v>1.8554979723275162E-6</v>
      </c>
      <c r="F154" s="105">
        <v>0.08</v>
      </c>
      <c r="G154" s="106">
        <v>0</v>
      </c>
      <c r="H154" s="124">
        <f t="shared" si="20"/>
        <v>0.08</v>
      </c>
      <c r="I154" s="125">
        <f t="shared" si="16"/>
        <v>0.95</v>
      </c>
      <c r="J154" s="105">
        <v>2.3660000000000001</v>
      </c>
      <c r="K154" s="106">
        <v>0</v>
      </c>
      <c r="L154" s="106">
        <f t="shared" si="21"/>
        <v>2.3660000000000001</v>
      </c>
      <c r="M154" s="107">
        <f t="shared" si="22"/>
        <v>3.1519944756824329E-6</v>
      </c>
      <c r="N154" s="106">
        <v>1.4850000000000001</v>
      </c>
      <c r="O154" s="106">
        <v>0</v>
      </c>
      <c r="P154" s="124">
        <f t="shared" si="23"/>
        <v>1.4850000000000001</v>
      </c>
      <c r="Q154" s="126">
        <f t="shared" si="17"/>
        <v>0.59326599326599316</v>
      </c>
    </row>
    <row r="155" spans="1:17" ht="16.5" x14ac:dyDescent="0.3">
      <c r="A155" s="104" t="s">
        <v>379</v>
      </c>
      <c r="B155" s="105">
        <v>0.154</v>
      </c>
      <c r="C155" s="106">
        <v>0</v>
      </c>
      <c r="D155" s="106">
        <f t="shared" si="18"/>
        <v>0.154</v>
      </c>
      <c r="E155" s="107">
        <f t="shared" si="19"/>
        <v>1.8317095367848557E-6</v>
      </c>
      <c r="F155" s="105">
        <v>5.3999999999999999E-2</v>
      </c>
      <c r="G155" s="106">
        <v>0</v>
      </c>
      <c r="H155" s="124">
        <f t="shared" si="20"/>
        <v>5.3999999999999999E-2</v>
      </c>
      <c r="I155" s="125">
        <f t="shared" si="16"/>
        <v>1.8518518518518516</v>
      </c>
      <c r="J155" s="105">
        <v>0.154</v>
      </c>
      <c r="K155" s="106">
        <v>0</v>
      </c>
      <c r="L155" s="106">
        <f t="shared" si="21"/>
        <v>0.154</v>
      </c>
      <c r="M155" s="107">
        <f t="shared" si="22"/>
        <v>2.0515940374264355E-7</v>
      </c>
      <c r="N155" s="106">
        <v>0</v>
      </c>
      <c r="O155" s="106">
        <v>0</v>
      </c>
      <c r="P155" s="124">
        <f t="shared" si="23"/>
        <v>0</v>
      </c>
      <c r="Q155" s="126" t="str">
        <f t="shared" si="17"/>
        <v/>
      </c>
    </row>
    <row r="156" spans="1:17" ht="16.5" x14ac:dyDescent="0.3">
      <c r="A156" s="104" t="s">
        <v>170</v>
      </c>
      <c r="B156" s="105">
        <v>0.15</v>
      </c>
      <c r="C156" s="106">
        <v>0</v>
      </c>
      <c r="D156" s="106">
        <f t="shared" si="18"/>
        <v>0.15</v>
      </c>
      <c r="E156" s="107">
        <f t="shared" si="19"/>
        <v>1.7841326656995347E-6</v>
      </c>
      <c r="F156" s="105">
        <v>0.15</v>
      </c>
      <c r="G156" s="106">
        <v>0</v>
      </c>
      <c r="H156" s="124">
        <f t="shared" si="20"/>
        <v>0.15</v>
      </c>
      <c r="I156" s="125">
        <f t="shared" si="16"/>
        <v>0</v>
      </c>
      <c r="J156" s="105">
        <v>2.16</v>
      </c>
      <c r="K156" s="106">
        <v>0</v>
      </c>
      <c r="L156" s="106">
        <f t="shared" si="21"/>
        <v>2.16</v>
      </c>
      <c r="M156" s="107">
        <f t="shared" si="22"/>
        <v>2.8775604680786368E-6</v>
      </c>
      <c r="N156" s="106">
        <v>3.1869999999999998</v>
      </c>
      <c r="O156" s="106">
        <v>0</v>
      </c>
      <c r="P156" s="124">
        <f t="shared" si="23"/>
        <v>3.1869999999999998</v>
      </c>
      <c r="Q156" s="126">
        <f t="shared" si="17"/>
        <v>-0.32224662692187001</v>
      </c>
    </row>
    <row r="157" spans="1:17" ht="16.5" x14ac:dyDescent="0.3">
      <c r="A157" s="104" t="s">
        <v>134</v>
      </c>
      <c r="B157" s="105">
        <v>0.123</v>
      </c>
      <c r="C157" s="106">
        <v>0</v>
      </c>
      <c r="D157" s="106">
        <f t="shared" si="18"/>
        <v>0.123</v>
      </c>
      <c r="E157" s="107">
        <f t="shared" si="19"/>
        <v>1.4629887858736184E-6</v>
      </c>
      <c r="F157" s="105">
        <v>0.13800000000000001</v>
      </c>
      <c r="G157" s="106">
        <v>0</v>
      </c>
      <c r="H157" s="124">
        <f t="shared" si="20"/>
        <v>0.13800000000000001</v>
      </c>
      <c r="I157" s="125">
        <f t="shared" si="16"/>
        <v>-0.10869565217391308</v>
      </c>
      <c r="J157" s="105">
        <v>2.1160000000000001</v>
      </c>
      <c r="K157" s="106">
        <v>0</v>
      </c>
      <c r="L157" s="106">
        <f t="shared" si="21"/>
        <v>2.1160000000000001</v>
      </c>
      <c r="M157" s="107">
        <f t="shared" si="22"/>
        <v>2.8189434955807386E-6</v>
      </c>
      <c r="N157" s="106">
        <v>3.4020000000000001</v>
      </c>
      <c r="O157" s="106">
        <v>0</v>
      </c>
      <c r="P157" s="124">
        <f t="shared" si="23"/>
        <v>3.4020000000000001</v>
      </c>
      <c r="Q157" s="126">
        <f t="shared" si="17"/>
        <v>-0.37801293356848908</v>
      </c>
    </row>
    <row r="158" spans="1:17" ht="16.5" x14ac:dyDescent="0.3">
      <c r="A158" s="104" t="s">
        <v>204</v>
      </c>
      <c r="B158" s="105">
        <v>0.121</v>
      </c>
      <c r="C158" s="106">
        <v>0</v>
      </c>
      <c r="D158" s="106">
        <f t="shared" si="18"/>
        <v>0.121</v>
      </c>
      <c r="E158" s="107">
        <f t="shared" si="19"/>
        <v>1.4392003503309579E-6</v>
      </c>
      <c r="F158" s="105">
        <v>0.23300000000000001</v>
      </c>
      <c r="G158" s="106">
        <v>0</v>
      </c>
      <c r="H158" s="124">
        <f t="shared" si="20"/>
        <v>0.23300000000000001</v>
      </c>
      <c r="I158" s="125">
        <f t="shared" si="16"/>
        <v>-0.48068669527897001</v>
      </c>
      <c r="J158" s="105">
        <v>2.363</v>
      </c>
      <c r="K158" s="106">
        <v>0</v>
      </c>
      <c r="L158" s="106">
        <f t="shared" si="21"/>
        <v>2.363</v>
      </c>
      <c r="M158" s="107">
        <f t="shared" si="22"/>
        <v>3.1479978639212124E-6</v>
      </c>
      <c r="N158" s="106">
        <v>2.1749999999999998</v>
      </c>
      <c r="O158" s="106">
        <v>0</v>
      </c>
      <c r="P158" s="124">
        <f t="shared" si="23"/>
        <v>2.1749999999999998</v>
      </c>
      <c r="Q158" s="126">
        <f t="shared" si="17"/>
        <v>8.6436781609195545E-2</v>
      </c>
    </row>
    <row r="159" spans="1:17" ht="16.5" x14ac:dyDescent="0.3">
      <c r="A159" s="104" t="s">
        <v>251</v>
      </c>
      <c r="B159" s="105">
        <v>0.12</v>
      </c>
      <c r="C159" s="106">
        <v>0</v>
      </c>
      <c r="D159" s="106">
        <f t="shared" si="18"/>
        <v>0.12</v>
      </c>
      <c r="E159" s="107">
        <f t="shared" si="19"/>
        <v>1.4273061325596278E-6</v>
      </c>
      <c r="F159" s="105">
        <v>0</v>
      </c>
      <c r="G159" s="106">
        <v>0</v>
      </c>
      <c r="H159" s="124">
        <f t="shared" si="20"/>
        <v>0</v>
      </c>
      <c r="I159" s="125" t="str">
        <f t="shared" si="16"/>
        <v/>
      </c>
      <c r="J159" s="105">
        <v>0.74</v>
      </c>
      <c r="K159" s="106">
        <v>0</v>
      </c>
      <c r="L159" s="106">
        <f t="shared" si="21"/>
        <v>0.74</v>
      </c>
      <c r="M159" s="107">
        <f t="shared" si="22"/>
        <v>9.8583090110101452E-7</v>
      </c>
      <c r="N159" s="106">
        <v>0</v>
      </c>
      <c r="O159" s="106">
        <v>0</v>
      </c>
      <c r="P159" s="124">
        <f t="shared" si="23"/>
        <v>0</v>
      </c>
      <c r="Q159" s="126" t="str">
        <f t="shared" si="17"/>
        <v/>
      </c>
    </row>
    <row r="160" spans="1:17" ht="16.5" x14ac:dyDescent="0.3">
      <c r="A160" s="104" t="s">
        <v>110</v>
      </c>
      <c r="B160" s="105">
        <v>0.1</v>
      </c>
      <c r="C160" s="106">
        <v>0</v>
      </c>
      <c r="D160" s="106">
        <f t="shared" si="18"/>
        <v>0.1</v>
      </c>
      <c r="E160" s="107">
        <f t="shared" si="19"/>
        <v>1.1894217771330232E-6</v>
      </c>
      <c r="F160" s="105">
        <v>0.30099999999999999</v>
      </c>
      <c r="G160" s="106">
        <v>0</v>
      </c>
      <c r="H160" s="124">
        <f t="shared" si="20"/>
        <v>0.30099999999999999</v>
      </c>
      <c r="I160" s="125">
        <f t="shared" si="16"/>
        <v>-0.66777408637873759</v>
      </c>
      <c r="J160" s="105">
        <v>5.1310000000000002</v>
      </c>
      <c r="K160" s="106">
        <v>0</v>
      </c>
      <c r="L160" s="106">
        <f t="shared" si="21"/>
        <v>5.1310000000000002</v>
      </c>
      <c r="M160" s="107">
        <f t="shared" si="22"/>
        <v>6.8355383156071695E-6</v>
      </c>
      <c r="N160" s="106">
        <v>15.83</v>
      </c>
      <c r="O160" s="106">
        <v>0</v>
      </c>
      <c r="P160" s="124">
        <f t="shared" si="23"/>
        <v>15.83</v>
      </c>
      <c r="Q160" s="126">
        <f t="shared" si="17"/>
        <v>-0.67586860391661396</v>
      </c>
    </row>
    <row r="161" spans="1:17" ht="16.5" x14ac:dyDescent="0.3">
      <c r="A161" s="104" t="s">
        <v>127</v>
      </c>
      <c r="B161" s="105">
        <v>0.1</v>
      </c>
      <c r="C161" s="106">
        <v>0</v>
      </c>
      <c r="D161" s="106">
        <f t="shared" si="18"/>
        <v>0.1</v>
      </c>
      <c r="E161" s="107">
        <f t="shared" si="19"/>
        <v>1.1894217771330232E-6</v>
      </c>
      <c r="F161" s="105">
        <v>0.06</v>
      </c>
      <c r="G161" s="106">
        <v>0</v>
      </c>
      <c r="H161" s="124">
        <f t="shared" si="20"/>
        <v>0.06</v>
      </c>
      <c r="I161" s="125">
        <f t="shared" si="16"/>
        <v>0.66666666666666674</v>
      </c>
      <c r="J161" s="105">
        <v>2.19</v>
      </c>
      <c r="K161" s="106">
        <v>0</v>
      </c>
      <c r="L161" s="106">
        <f t="shared" si="21"/>
        <v>2.19</v>
      </c>
      <c r="M161" s="107">
        <f t="shared" si="22"/>
        <v>2.9175265856908399E-6</v>
      </c>
      <c r="N161" s="106">
        <v>1.024</v>
      </c>
      <c r="O161" s="106">
        <v>0</v>
      </c>
      <c r="P161" s="124">
        <f t="shared" si="23"/>
        <v>1.024</v>
      </c>
      <c r="Q161" s="126">
        <f t="shared" si="17"/>
        <v>1.138671875</v>
      </c>
    </row>
    <row r="162" spans="1:17" ht="16.5" x14ac:dyDescent="0.3">
      <c r="A162" s="104" t="s">
        <v>266</v>
      </c>
      <c r="B162" s="105">
        <v>0.08</v>
      </c>
      <c r="C162" s="106">
        <v>0</v>
      </c>
      <c r="D162" s="106">
        <f t="shared" si="18"/>
        <v>0.08</v>
      </c>
      <c r="E162" s="107">
        <f t="shared" si="19"/>
        <v>9.5153742170641851E-7</v>
      </c>
      <c r="F162" s="105">
        <v>0.03</v>
      </c>
      <c r="G162" s="106">
        <v>0</v>
      </c>
      <c r="H162" s="124">
        <f t="shared" si="20"/>
        <v>0.03</v>
      </c>
      <c r="I162" s="125">
        <f t="shared" si="16"/>
        <v>1.666666666666667</v>
      </c>
      <c r="J162" s="105">
        <v>2.6059999999999999</v>
      </c>
      <c r="K162" s="106">
        <v>0</v>
      </c>
      <c r="L162" s="106">
        <f t="shared" si="21"/>
        <v>2.6059999999999999</v>
      </c>
      <c r="M162" s="107">
        <f t="shared" si="22"/>
        <v>3.4717234165800587E-6</v>
      </c>
      <c r="N162" s="106">
        <v>1.9019999999999999</v>
      </c>
      <c r="O162" s="106">
        <v>0</v>
      </c>
      <c r="P162" s="124">
        <f t="shared" si="23"/>
        <v>1.9019999999999999</v>
      </c>
      <c r="Q162" s="126">
        <f t="shared" si="17"/>
        <v>0.37013669821240791</v>
      </c>
    </row>
    <row r="163" spans="1:17" ht="16.5" x14ac:dyDescent="0.3">
      <c r="A163" s="104" t="s">
        <v>320</v>
      </c>
      <c r="B163" s="105">
        <v>0.08</v>
      </c>
      <c r="C163" s="106">
        <v>0</v>
      </c>
      <c r="D163" s="106">
        <f t="shared" si="18"/>
        <v>0.08</v>
      </c>
      <c r="E163" s="107">
        <f t="shared" si="19"/>
        <v>9.5153742170641851E-7</v>
      </c>
      <c r="F163" s="105">
        <v>0</v>
      </c>
      <c r="G163" s="106">
        <v>0</v>
      </c>
      <c r="H163" s="124">
        <f t="shared" si="20"/>
        <v>0</v>
      </c>
      <c r="I163" s="125" t="str">
        <f t="shared" si="16"/>
        <v/>
      </c>
      <c r="J163" s="105">
        <v>0.08</v>
      </c>
      <c r="K163" s="106">
        <v>0</v>
      </c>
      <c r="L163" s="106">
        <f t="shared" si="21"/>
        <v>0.08</v>
      </c>
      <c r="M163" s="107">
        <f t="shared" si="22"/>
        <v>1.065763136325421E-7</v>
      </c>
      <c r="N163" s="106">
        <v>0.35699999999999998</v>
      </c>
      <c r="O163" s="106">
        <v>0</v>
      </c>
      <c r="P163" s="124">
        <f t="shared" si="23"/>
        <v>0.35699999999999998</v>
      </c>
      <c r="Q163" s="126">
        <f t="shared" si="17"/>
        <v>-0.77591036414565828</v>
      </c>
    </row>
    <row r="164" spans="1:17" ht="16.5" x14ac:dyDescent="0.3">
      <c r="A164" s="104" t="s">
        <v>280</v>
      </c>
      <c r="B164" s="105">
        <v>7.4999999999999997E-2</v>
      </c>
      <c r="C164" s="106">
        <v>0</v>
      </c>
      <c r="D164" s="106">
        <f t="shared" si="18"/>
        <v>7.4999999999999997E-2</v>
      </c>
      <c r="E164" s="107">
        <f t="shared" si="19"/>
        <v>8.9206633284976733E-7</v>
      </c>
      <c r="F164" s="105">
        <v>0.19500000000000001</v>
      </c>
      <c r="G164" s="106">
        <v>0</v>
      </c>
      <c r="H164" s="124">
        <f t="shared" si="20"/>
        <v>0.19500000000000001</v>
      </c>
      <c r="I164" s="125">
        <f t="shared" si="16"/>
        <v>-0.61538461538461542</v>
      </c>
      <c r="J164" s="105">
        <v>0.375</v>
      </c>
      <c r="K164" s="106">
        <v>0</v>
      </c>
      <c r="L164" s="106">
        <f t="shared" si="21"/>
        <v>0.375</v>
      </c>
      <c r="M164" s="107">
        <f t="shared" si="22"/>
        <v>4.9957647015254114E-7</v>
      </c>
      <c r="N164" s="106">
        <v>0.40500000000000003</v>
      </c>
      <c r="O164" s="106">
        <v>0</v>
      </c>
      <c r="P164" s="124">
        <f t="shared" si="23"/>
        <v>0.40500000000000003</v>
      </c>
      <c r="Q164" s="126">
        <f t="shared" si="17"/>
        <v>-7.4074074074074181E-2</v>
      </c>
    </row>
    <row r="165" spans="1:17" ht="16.5" x14ac:dyDescent="0.3">
      <c r="A165" s="104" t="s">
        <v>147</v>
      </c>
      <c r="B165" s="105">
        <v>7.0999999999999994E-2</v>
      </c>
      <c r="C165" s="106">
        <v>0</v>
      </c>
      <c r="D165" s="106">
        <f t="shared" si="18"/>
        <v>7.0999999999999994E-2</v>
      </c>
      <c r="E165" s="107">
        <f t="shared" si="19"/>
        <v>8.444894617644464E-7</v>
      </c>
      <c r="F165" s="105">
        <v>7.0999999999999994E-2</v>
      </c>
      <c r="G165" s="106">
        <v>0</v>
      </c>
      <c r="H165" s="124">
        <f t="shared" si="20"/>
        <v>7.0999999999999994E-2</v>
      </c>
      <c r="I165" s="125">
        <f t="shared" si="16"/>
        <v>0</v>
      </c>
      <c r="J165" s="105">
        <v>4.8470000000000004</v>
      </c>
      <c r="K165" s="106">
        <v>0</v>
      </c>
      <c r="L165" s="106">
        <f t="shared" si="21"/>
        <v>4.8470000000000004</v>
      </c>
      <c r="M165" s="107">
        <f t="shared" si="22"/>
        <v>6.4571924022116455E-6</v>
      </c>
      <c r="N165" s="106">
        <v>5.3239999999999998</v>
      </c>
      <c r="O165" s="106">
        <v>0</v>
      </c>
      <c r="P165" s="124">
        <f t="shared" si="23"/>
        <v>5.3239999999999998</v>
      </c>
      <c r="Q165" s="126">
        <f t="shared" si="17"/>
        <v>-8.9594290007513067E-2</v>
      </c>
    </row>
    <row r="166" spans="1:17" ht="16.5" x14ac:dyDescent="0.3">
      <c r="A166" s="104" t="s">
        <v>262</v>
      </c>
      <c r="B166" s="105">
        <v>0.06</v>
      </c>
      <c r="C166" s="106">
        <v>0</v>
      </c>
      <c r="D166" s="106">
        <f t="shared" si="18"/>
        <v>0.06</v>
      </c>
      <c r="E166" s="107">
        <f t="shared" si="19"/>
        <v>7.1365306627981389E-7</v>
      </c>
      <c r="F166" s="105">
        <v>0.01</v>
      </c>
      <c r="G166" s="106">
        <v>0</v>
      </c>
      <c r="H166" s="124">
        <f t="shared" si="20"/>
        <v>0.01</v>
      </c>
      <c r="I166" s="125">
        <f t="shared" si="16"/>
        <v>5</v>
      </c>
      <c r="J166" s="105">
        <v>0.1</v>
      </c>
      <c r="K166" s="106">
        <v>0</v>
      </c>
      <c r="L166" s="106">
        <f t="shared" si="21"/>
        <v>0.1</v>
      </c>
      <c r="M166" s="107">
        <f t="shared" si="22"/>
        <v>1.3322039204067764E-7</v>
      </c>
      <c r="N166" s="106">
        <v>0.28499999999999998</v>
      </c>
      <c r="O166" s="106">
        <v>0</v>
      </c>
      <c r="P166" s="124">
        <f t="shared" si="23"/>
        <v>0.28499999999999998</v>
      </c>
      <c r="Q166" s="126">
        <f t="shared" si="17"/>
        <v>-0.64912280701754388</v>
      </c>
    </row>
    <row r="167" spans="1:17" ht="16.5" x14ac:dyDescent="0.3">
      <c r="A167" s="104" t="s">
        <v>214</v>
      </c>
      <c r="B167" s="105">
        <v>5.8999999999999997E-2</v>
      </c>
      <c r="C167" s="106">
        <v>0</v>
      </c>
      <c r="D167" s="106">
        <f t="shared" si="18"/>
        <v>5.8999999999999997E-2</v>
      </c>
      <c r="E167" s="107">
        <f t="shared" si="19"/>
        <v>7.0175884850848363E-7</v>
      </c>
      <c r="F167" s="105">
        <v>8.4000000000000005E-2</v>
      </c>
      <c r="G167" s="106">
        <v>0</v>
      </c>
      <c r="H167" s="124">
        <f t="shared" si="20"/>
        <v>8.4000000000000005E-2</v>
      </c>
      <c r="I167" s="125">
        <f t="shared" si="16"/>
        <v>-0.29761904761904767</v>
      </c>
      <c r="J167" s="105">
        <v>2.5760000000000001</v>
      </c>
      <c r="K167" s="106">
        <v>0</v>
      </c>
      <c r="L167" s="106">
        <f t="shared" si="21"/>
        <v>2.5760000000000001</v>
      </c>
      <c r="M167" s="107">
        <f t="shared" si="22"/>
        <v>3.4317572989678556E-6</v>
      </c>
      <c r="N167" s="106">
        <v>4.9480000000000004</v>
      </c>
      <c r="O167" s="106">
        <v>0</v>
      </c>
      <c r="P167" s="124">
        <f t="shared" si="23"/>
        <v>4.9480000000000004</v>
      </c>
      <c r="Q167" s="126">
        <f t="shared" si="17"/>
        <v>-0.47938561034761518</v>
      </c>
    </row>
    <row r="168" spans="1:17" ht="16.5" x14ac:dyDescent="0.3">
      <c r="A168" s="104" t="s">
        <v>259</v>
      </c>
      <c r="B168" s="105">
        <v>5.5E-2</v>
      </c>
      <c r="C168" s="106">
        <v>0</v>
      </c>
      <c r="D168" s="106">
        <f t="shared" si="18"/>
        <v>5.5E-2</v>
      </c>
      <c r="E168" s="107">
        <f t="shared" si="19"/>
        <v>6.541819774231627E-7</v>
      </c>
      <c r="F168" s="105">
        <v>0</v>
      </c>
      <c r="G168" s="106">
        <v>0</v>
      </c>
      <c r="H168" s="124">
        <f t="shared" si="20"/>
        <v>0</v>
      </c>
      <c r="I168" s="125" t="str">
        <f t="shared" si="16"/>
        <v/>
      </c>
      <c r="J168" s="105">
        <v>0.158</v>
      </c>
      <c r="K168" s="106">
        <v>0</v>
      </c>
      <c r="L168" s="106">
        <f t="shared" si="21"/>
        <v>0.158</v>
      </c>
      <c r="M168" s="107">
        <f t="shared" si="22"/>
        <v>2.1048821942427065E-7</v>
      </c>
      <c r="N168" s="106">
        <v>0</v>
      </c>
      <c r="O168" s="106">
        <v>0</v>
      </c>
      <c r="P168" s="124">
        <f t="shared" si="23"/>
        <v>0</v>
      </c>
      <c r="Q168" s="126" t="str">
        <f t="shared" si="17"/>
        <v/>
      </c>
    </row>
    <row r="169" spans="1:17" ht="16.5" x14ac:dyDescent="0.3">
      <c r="A169" s="104" t="s">
        <v>151</v>
      </c>
      <c r="B169" s="105">
        <v>0.05</v>
      </c>
      <c r="C169" s="106">
        <v>0</v>
      </c>
      <c r="D169" s="106">
        <f t="shared" si="18"/>
        <v>0.05</v>
      </c>
      <c r="E169" s="107">
        <f t="shared" si="19"/>
        <v>5.9471088856651162E-7</v>
      </c>
      <c r="F169" s="105">
        <v>0.09</v>
      </c>
      <c r="G169" s="106">
        <v>0</v>
      </c>
      <c r="H169" s="124">
        <f t="shared" si="20"/>
        <v>0.09</v>
      </c>
      <c r="I169" s="125">
        <f t="shared" si="16"/>
        <v>-0.44444444444444442</v>
      </c>
      <c r="J169" s="105">
        <v>2.7709999999999999</v>
      </c>
      <c r="K169" s="106">
        <v>0</v>
      </c>
      <c r="L169" s="106">
        <f t="shared" si="21"/>
        <v>2.7709999999999999</v>
      </c>
      <c r="M169" s="107">
        <f t="shared" si="22"/>
        <v>3.6915370634471771E-6</v>
      </c>
      <c r="N169" s="106">
        <v>1.4610000000000001</v>
      </c>
      <c r="O169" s="106">
        <v>0</v>
      </c>
      <c r="P169" s="124">
        <f t="shared" si="23"/>
        <v>1.4610000000000001</v>
      </c>
      <c r="Q169" s="126">
        <f t="shared" si="17"/>
        <v>0.89664613278576311</v>
      </c>
    </row>
    <row r="170" spans="1:17" ht="16.5" x14ac:dyDescent="0.3">
      <c r="A170" s="104" t="s">
        <v>243</v>
      </c>
      <c r="B170" s="105">
        <v>0.05</v>
      </c>
      <c r="C170" s="106">
        <v>0</v>
      </c>
      <c r="D170" s="106">
        <f t="shared" si="18"/>
        <v>0.05</v>
      </c>
      <c r="E170" s="107">
        <f t="shared" si="19"/>
        <v>5.9471088856651162E-7</v>
      </c>
      <c r="F170" s="105">
        <v>0</v>
      </c>
      <c r="G170" s="106">
        <v>0</v>
      </c>
      <c r="H170" s="124">
        <f t="shared" si="20"/>
        <v>0</v>
      </c>
      <c r="I170" s="125" t="str">
        <f t="shared" si="16"/>
        <v/>
      </c>
      <c r="J170" s="105">
        <v>0.16500000000000001</v>
      </c>
      <c r="K170" s="106">
        <v>0</v>
      </c>
      <c r="L170" s="106">
        <f t="shared" si="21"/>
        <v>0.16500000000000001</v>
      </c>
      <c r="M170" s="107">
        <f t="shared" si="22"/>
        <v>2.1981364686711811E-7</v>
      </c>
      <c r="N170" s="106">
        <v>0.21</v>
      </c>
      <c r="O170" s="106">
        <v>0</v>
      </c>
      <c r="P170" s="124">
        <f t="shared" si="23"/>
        <v>0.21</v>
      </c>
      <c r="Q170" s="126">
        <f t="shared" si="17"/>
        <v>-0.21428571428571419</v>
      </c>
    </row>
    <row r="171" spans="1:17" ht="16.5" x14ac:dyDescent="0.3">
      <c r="A171" s="104" t="s">
        <v>161</v>
      </c>
      <c r="B171" s="105">
        <v>4.8000000000000001E-2</v>
      </c>
      <c r="C171" s="106">
        <v>0</v>
      </c>
      <c r="D171" s="106">
        <f t="shared" si="18"/>
        <v>4.8000000000000001E-2</v>
      </c>
      <c r="E171" s="107">
        <f t="shared" si="19"/>
        <v>5.7092245302385111E-7</v>
      </c>
      <c r="F171" s="105">
        <v>6.0999999999999999E-2</v>
      </c>
      <c r="G171" s="106">
        <v>0</v>
      </c>
      <c r="H171" s="124">
        <f t="shared" si="20"/>
        <v>6.0999999999999999E-2</v>
      </c>
      <c r="I171" s="125">
        <f t="shared" si="16"/>
        <v>-0.21311475409836067</v>
      </c>
      <c r="J171" s="105">
        <v>0.158</v>
      </c>
      <c r="K171" s="106">
        <v>0</v>
      </c>
      <c r="L171" s="106">
        <f t="shared" si="21"/>
        <v>0.158</v>
      </c>
      <c r="M171" s="107">
        <f t="shared" si="22"/>
        <v>2.1048821942427065E-7</v>
      </c>
      <c r="N171" s="106">
        <v>0.27500000000000002</v>
      </c>
      <c r="O171" s="106">
        <v>0</v>
      </c>
      <c r="P171" s="124">
        <f t="shared" si="23"/>
        <v>0.27500000000000002</v>
      </c>
      <c r="Q171" s="126">
        <f t="shared" si="17"/>
        <v>-0.42545454545454553</v>
      </c>
    </row>
    <row r="172" spans="1:17" ht="16.5" x14ac:dyDescent="0.3">
      <c r="A172" s="104" t="s">
        <v>143</v>
      </c>
      <c r="B172" s="105">
        <v>4.7E-2</v>
      </c>
      <c r="C172" s="106">
        <v>0</v>
      </c>
      <c r="D172" s="106">
        <f t="shared" si="18"/>
        <v>4.7E-2</v>
      </c>
      <c r="E172" s="107">
        <f t="shared" si="19"/>
        <v>5.5902823525252085E-7</v>
      </c>
      <c r="F172" s="105">
        <v>0.501</v>
      </c>
      <c r="G172" s="106">
        <v>0</v>
      </c>
      <c r="H172" s="124">
        <f t="shared" si="20"/>
        <v>0.501</v>
      </c>
      <c r="I172" s="125">
        <f t="shared" si="16"/>
        <v>-0.90618762475049897</v>
      </c>
      <c r="J172" s="105">
        <v>2.8879999999999999</v>
      </c>
      <c r="K172" s="106">
        <v>0</v>
      </c>
      <c r="L172" s="106">
        <f t="shared" si="21"/>
        <v>2.8879999999999999</v>
      </c>
      <c r="M172" s="107">
        <f t="shared" si="22"/>
        <v>3.8474049221347694E-6</v>
      </c>
      <c r="N172" s="106">
        <v>4.476</v>
      </c>
      <c r="O172" s="106">
        <v>0</v>
      </c>
      <c r="P172" s="124">
        <f t="shared" si="23"/>
        <v>4.476</v>
      </c>
      <c r="Q172" s="126">
        <f t="shared" si="17"/>
        <v>-0.35478105451295805</v>
      </c>
    </row>
    <row r="173" spans="1:17" ht="16.5" x14ac:dyDescent="0.3">
      <c r="A173" s="104" t="s">
        <v>218</v>
      </c>
      <c r="B173" s="105">
        <v>3.9E-2</v>
      </c>
      <c r="C173" s="106">
        <v>0</v>
      </c>
      <c r="D173" s="106">
        <f t="shared" si="18"/>
        <v>3.9E-2</v>
      </c>
      <c r="E173" s="107">
        <f t="shared" si="19"/>
        <v>4.6387449308187905E-7</v>
      </c>
      <c r="F173" s="105">
        <v>4.3999999999999997E-2</v>
      </c>
      <c r="G173" s="106">
        <v>0</v>
      </c>
      <c r="H173" s="124">
        <f t="shared" si="20"/>
        <v>4.3999999999999997E-2</v>
      </c>
      <c r="I173" s="125">
        <f t="shared" si="16"/>
        <v>-0.11363636363636354</v>
      </c>
      <c r="J173" s="105">
        <v>0.61599999999999999</v>
      </c>
      <c r="K173" s="106">
        <v>0</v>
      </c>
      <c r="L173" s="106">
        <f t="shared" si="21"/>
        <v>0.61599999999999999</v>
      </c>
      <c r="M173" s="107">
        <f t="shared" si="22"/>
        <v>8.2063761497057418E-7</v>
      </c>
      <c r="N173" s="106">
        <v>1.4730000000000001</v>
      </c>
      <c r="O173" s="106">
        <v>0</v>
      </c>
      <c r="P173" s="124">
        <f t="shared" si="23"/>
        <v>1.4730000000000001</v>
      </c>
      <c r="Q173" s="126">
        <f t="shared" si="17"/>
        <v>-0.58180583842498312</v>
      </c>
    </row>
    <row r="174" spans="1:17" ht="16.5" x14ac:dyDescent="0.3">
      <c r="A174" s="104" t="s">
        <v>64</v>
      </c>
      <c r="B174" s="105">
        <v>3.4000000000000002E-2</v>
      </c>
      <c r="C174" s="106">
        <v>0</v>
      </c>
      <c r="D174" s="106">
        <f t="shared" si="18"/>
        <v>3.4000000000000002E-2</v>
      </c>
      <c r="E174" s="107">
        <f t="shared" si="19"/>
        <v>4.0440340422522792E-7</v>
      </c>
      <c r="F174" s="105">
        <v>0.08</v>
      </c>
      <c r="G174" s="106">
        <v>0</v>
      </c>
      <c r="H174" s="124">
        <f t="shared" si="20"/>
        <v>0.08</v>
      </c>
      <c r="I174" s="125">
        <f t="shared" si="16"/>
        <v>-0.57499999999999996</v>
      </c>
      <c r="J174" s="105">
        <v>0.254</v>
      </c>
      <c r="K174" s="106">
        <v>0</v>
      </c>
      <c r="L174" s="106">
        <f t="shared" si="21"/>
        <v>0.254</v>
      </c>
      <c r="M174" s="107">
        <f t="shared" si="22"/>
        <v>3.3837979578332118E-7</v>
      </c>
      <c r="N174" s="106">
        <v>1.276</v>
      </c>
      <c r="O174" s="106">
        <v>0</v>
      </c>
      <c r="P174" s="124">
        <f t="shared" si="23"/>
        <v>1.276</v>
      </c>
      <c r="Q174" s="126">
        <f t="shared" si="17"/>
        <v>-0.80094043887147337</v>
      </c>
    </row>
    <row r="175" spans="1:17" ht="16.5" x14ac:dyDescent="0.3">
      <c r="A175" s="104" t="s">
        <v>185</v>
      </c>
      <c r="B175" s="105">
        <v>1.6E-2</v>
      </c>
      <c r="C175" s="106">
        <v>0</v>
      </c>
      <c r="D175" s="106">
        <f t="shared" si="18"/>
        <v>1.6E-2</v>
      </c>
      <c r="E175" s="107">
        <f t="shared" si="19"/>
        <v>1.903074843412837E-7</v>
      </c>
      <c r="F175" s="105">
        <v>5.0999999999999997E-2</v>
      </c>
      <c r="G175" s="106">
        <v>0</v>
      </c>
      <c r="H175" s="124">
        <f t="shared" si="20"/>
        <v>5.0999999999999997E-2</v>
      </c>
      <c r="I175" s="125">
        <f t="shared" si="16"/>
        <v>-0.68627450980392157</v>
      </c>
      <c r="J175" s="105">
        <v>0.59299999999999997</v>
      </c>
      <c r="K175" s="106">
        <v>0</v>
      </c>
      <c r="L175" s="106">
        <f t="shared" si="21"/>
        <v>0.59299999999999997</v>
      </c>
      <c r="M175" s="107">
        <f t="shared" si="22"/>
        <v>7.8999692480121833E-7</v>
      </c>
      <c r="N175" s="106">
        <v>0.157</v>
      </c>
      <c r="O175" s="106">
        <v>0</v>
      </c>
      <c r="P175" s="124">
        <f t="shared" si="23"/>
        <v>0.157</v>
      </c>
      <c r="Q175" s="126">
        <f t="shared" si="17"/>
        <v>2.7770700636942673</v>
      </c>
    </row>
    <row r="176" spans="1:17" ht="16.5" x14ac:dyDescent="0.3">
      <c r="A176" s="104" t="s">
        <v>188</v>
      </c>
      <c r="B176" s="105">
        <v>0.01</v>
      </c>
      <c r="C176" s="106">
        <v>0</v>
      </c>
      <c r="D176" s="106">
        <f t="shared" si="18"/>
        <v>0.01</v>
      </c>
      <c r="E176" s="107">
        <f t="shared" si="19"/>
        <v>1.1894217771330231E-7</v>
      </c>
      <c r="F176" s="105">
        <v>0.12</v>
      </c>
      <c r="G176" s="106">
        <v>0</v>
      </c>
      <c r="H176" s="124">
        <f t="shared" si="20"/>
        <v>0.12</v>
      </c>
      <c r="I176" s="125">
        <f t="shared" si="16"/>
        <v>-0.91666666666666663</v>
      </c>
      <c r="J176" s="105">
        <v>0.59099999999999997</v>
      </c>
      <c r="K176" s="106">
        <v>0</v>
      </c>
      <c r="L176" s="106">
        <f t="shared" si="21"/>
        <v>0.59099999999999997</v>
      </c>
      <c r="M176" s="107">
        <f t="shared" si="22"/>
        <v>7.8733251696040478E-7</v>
      </c>
      <c r="N176" s="106">
        <v>1.0289999999999999</v>
      </c>
      <c r="O176" s="106">
        <v>0</v>
      </c>
      <c r="P176" s="124">
        <f t="shared" si="23"/>
        <v>1.0289999999999999</v>
      </c>
      <c r="Q176" s="126">
        <f t="shared" si="17"/>
        <v>-0.42565597667638477</v>
      </c>
    </row>
    <row r="177" spans="1:17" ht="16.5" x14ac:dyDescent="0.3">
      <c r="A177" s="104" t="s">
        <v>155</v>
      </c>
      <c r="B177" s="105">
        <v>7.0000000000000001E-3</v>
      </c>
      <c r="C177" s="106">
        <v>0</v>
      </c>
      <c r="D177" s="106">
        <f t="shared" si="18"/>
        <v>7.0000000000000001E-3</v>
      </c>
      <c r="E177" s="107">
        <f t="shared" si="19"/>
        <v>8.325952439931162E-8</v>
      </c>
      <c r="F177" s="105">
        <v>5.2999999999999999E-2</v>
      </c>
      <c r="G177" s="106">
        <v>0</v>
      </c>
      <c r="H177" s="124">
        <f t="shared" si="20"/>
        <v>5.2999999999999999E-2</v>
      </c>
      <c r="I177" s="125">
        <f t="shared" si="16"/>
        <v>-0.86792452830188682</v>
      </c>
      <c r="J177" s="105">
        <v>0.58699999999999997</v>
      </c>
      <c r="K177" s="106">
        <v>0</v>
      </c>
      <c r="L177" s="106">
        <f t="shared" si="21"/>
        <v>0.58699999999999997</v>
      </c>
      <c r="M177" s="107">
        <f t="shared" si="22"/>
        <v>7.8200370127877767E-7</v>
      </c>
      <c r="N177" s="106">
        <v>1.1319999999999999</v>
      </c>
      <c r="O177" s="106">
        <v>0</v>
      </c>
      <c r="P177" s="124">
        <f t="shared" si="23"/>
        <v>1.1319999999999999</v>
      </c>
      <c r="Q177" s="126">
        <f t="shared" si="17"/>
        <v>-0.48144876325088337</v>
      </c>
    </row>
    <row r="178" spans="1:17" ht="16.5" x14ac:dyDescent="0.3">
      <c r="A178" s="104" t="s">
        <v>343</v>
      </c>
      <c r="B178" s="105">
        <v>0</v>
      </c>
      <c r="C178" s="106">
        <v>0</v>
      </c>
      <c r="D178" s="106">
        <f t="shared" si="18"/>
        <v>0</v>
      </c>
      <c r="E178" s="107">
        <f t="shared" si="19"/>
        <v>0</v>
      </c>
      <c r="F178" s="105">
        <v>0</v>
      </c>
      <c r="G178" s="106">
        <v>0</v>
      </c>
      <c r="H178" s="124">
        <f t="shared" si="20"/>
        <v>0</v>
      </c>
      <c r="I178" s="125" t="str">
        <f t="shared" si="16"/>
        <v/>
      </c>
      <c r="J178" s="105">
        <v>0</v>
      </c>
      <c r="K178" s="106">
        <v>0</v>
      </c>
      <c r="L178" s="106">
        <f t="shared" si="21"/>
        <v>0</v>
      </c>
      <c r="M178" s="107">
        <f t="shared" si="22"/>
        <v>0</v>
      </c>
      <c r="N178" s="106">
        <v>8.9999999999999993E-3</v>
      </c>
      <c r="O178" s="106">
        <v>0</v>
      </c>
      <c r="P178" s="124">
        <f t="shared" si="23"/>
        <v>8.9999999999999993E-3</v>
      </c>
      <c r="Q178" s="126">
        <f t="shared" si="17"/>
        <v>-1</v>
      </c>
    </row>
    <row r="179" spans="1:17" ht="16.5" x14ac:dyDescent="0.3">
      <c r="A179" s="104" t="s">
        <v>306</v>
      </c>
      <c r="B179" s="105">
        <v>0</v>
      </c>
      <c r="C179" s="106">
        <v>0</v>
      </c>
      <c r="D179" s="106">
        <f t="shared" si="18"/>
        <v>0</v>
      </c>
      <c r="E179" s="107">
        <f t="shared" si="19"/>
        <v>0</v>
      </c>
      <c r="F179" s="105">
        <v>0</v>
      </c>
      <c r="G179" s="106">
        <v>0</v>
      </c>
      <c r="H179" s="124">
        <f t="shared" si="20"/>
        <v>0</v>
      </c>
      <c r="I179" s="125" t="str">
        <f t="shared" si="16"/>
        <v/>
      </c>
      <c r="J179" s="105">
        <v>0.2</v>
      </c>
      <c r="K179" s="106">
        <v>0</v>
      </c>
      <c r="L179" s="106">
        <f t="shared" si="21"/>
        <v>0.2</v>
      </c>
      <c r="M179" s="107">
        <f t="shared" si="22"/>
        <v>2.6644078408135527E-7</v>
      </c>
      <c r="N179" s="106">
        <v>0</v>
      </c>
      <c r="O179" s="106">
        <v>0</v>
      </c>
      <c r="P179" s="124">
        <f t="shared" si="23"/>
        <v>0</v>
      </c>
      <c r="Q179" s="126" t="str">
        <f t="shared" si="17"/>
        <v/>
      </c>
    </row>
    <row r="180" spans="1:17" ht="16.5" x14ac:dyDescent="0.3">
      <c r="A180" s="104" t="s">
        <v>249</v>
      </c>
      <c r="B180" s="105">
        <v>0</v>
      </c>
      <c r="C180" s="106">
        <v>0</v>
      </c>
      <c r="D180" s="106">
        <f t="shared" si="18"/>
        <v>0</v>
      </c>
      <c r="E180" s="107">
        <f t="shared" si="19"/>
        <v>0</v>
      </c>
      <c r="F180" s="105">
        <v>0</v>
      </c>
      <c r="G180" s="106">
        <v>0</v>
      </c>
      <c r="H180" s="124">
        <f t="shared" si="20"/>
        <v>0</v>
      </c>
      <c r="I180" s="125" t="str">
        <f t="shared" si="16"/>
        <v/>
      </c>
      <c r="J180" s="105">
        <v>8.7999999999999995E-2</v>
      </c>
      <c r="K180" s="106">
        <v>0</v>
      </c>
      <c r="L180" s="106">
        <f t="shared" si="21"/>
        <v>8.7999999999999995E-2</v>
      </c>
      <c r="M180" s="107">
        <f t="shared" si="22"/>
        <v>1.1723394499579631E-7</v>
      </c>
      <c r="N180" s="106">
        <v>0.155</v>
      </c>
      <c r="O180" s="106">
        <v>0</v>
      </c>
      <c r="P180" s="124">
        <f t="shared" si="23"/>
        <v>0.155</v>
      </c>
      <c r="Q180" s="126">
        <f t="shared" si="17"/>
        <v>-0.43225806451612903</v>
      </c>
    </row>
    <row r="181" spans="1:17" ht="16.5" x14ac:dyDescent="0.3">
      <c r="A181" s="104" t="s">
        <v>299</v>
      </c>
      <c r="B181" s="105">
        <v>0</v>
      </c>
      <c r="C181" s="106">
        <v>0</v>
      </c>
      <c r="D181" s="106">
        <f t="shared" si="18"/>
        <v>0</v>
      </c>
      <c r="E181" s="107">
        <f t="shared" si="19"/>
        <v>0</v>
      </c>
      <c r="F181" s="105">
        <v>0</v>
      </c>
      <c r="G181" s="106">
        <v>0</v>
      </c>
      <c r="H181" s="124">
        <f t="shared" si="20"/>
        <v>0</v>
      </c>
      <c r="I181" s="125" t="str">
        <f t="shared" si="16"/>
        <v/>
      </c>
      <c r="J181" s="105">
        <v>7.2999999999999995E-2</v>
      </c>
      <c r="K181" s="106">
        <v>0</v>
      </c>
      <c r="L181" s="106">
        <f t="shared" si="21"/>
        <v>7.2999999999999995E-2</v>
      </c>
      <c r="M181" s="107">
        <f t="shared" si="22"/>
        <v>9.7250886189694668E-8</v>
      </c>
      <c r="N181" s="106">
        <v>0</v>
      </c>
      <c r="O181" s="106">
        <v>0</v>
      </c>
      <c r="P181" s="124">
        <f t="shared" si="23"/>
        <v>0</v>
      </c>
      <c r="Q181" s="126" t="str">
        <f t="shared" si="17"/>
        <v/>
      </c>
    </row>
    <row r="182" spans="1:17" ht="16.5" x14ac:dyDescent="0.3">
      <c r="A182" s="104" t="s">
        <v>300</v>
      </c>
      <c r="B182" s="105">
        <v>0</v>
      </c>
      <c r="C182" s="106">
        <v>0</v>
      </c>
      <c r="D182" s="106">
        <f t="shared" si="18"/>
        <v>0</v>
      </c>
      <c r="E182" s="107">
        <f t="shared" si="19"/>
        <v>0</v>
      </c>
      <c r="F182" s="105">
        <v>0</v>
      </c>
      <c r="G182" s="106">
        <v>0</v>
      </c>
      <c r="H182" s="124">
        <f t="shared" si="20"/>
        <v>0</v>
      </c>
      <c r="I182" s="125" t="str">
        <f t="shared" si="16"/>
        <v/>
      </c>
      <c r="J182" s="105">
        <v>4.7E-2</v>
      </c>
      <c r="K182" s="106">
        <v>0</v>
      </c>
      <c r="L182" s="106">
        <f t="shared" si="21"/>
        <v>4.7E-2</v>
      </c>
      <c r="M182" s="107">
        <f t="shared" si="22"/>
        <v>6.261358425911849E-8</v>
      </c>
      <c r="N182" s="106">
        <v>0</v>
      </c>
      <c r="O182" s="106">
        <v>0</v>
      </c>
      <c r="P182" s="124">
        <f t="shared" si="23"/>
        <v>0</v>
      </c>
      <c r="Q182" s="126" t="str">
        <f t="shared" si="17"/>
        <v/>
      </c>
    </row>
    <row r="183" spans="1:17" ht="16.5" x14ac:dyDescent="0.3">
      <c r="A183" s="104" t="s">
        <v>310</v>
      </c>
      <c r="B183" s="105">
        <v>0</v>
      </c>
      <c r="C183" s="106">
        <v>0</v>
      </c>
      <c r="D183" s="106">
        <f t="shared" si="18"/>
        <v>0</v>
      </c>
      <c r="E183" s="107">
        <f t="shared" si="19"/>
        <v>0</v>
      </c>
      <c r="F183" s="105">
        <v>0</v>
      </c>
      <c r="G183" s="106">
        <v>0</v>
      </c>
      <c r="H183" s="124">
        <f t="shared" si="20"/>
        <v>0</v>
      </c>
      <c r="I183" s="125" t="str">
        <f t="shared" si="16"/>
        <v/>
      </c>
      <c r="J183" s="105">
        <v>2.3E-2</v>
      </c>
      <c r="K183" s="106">
        <v>0</v>
      </c>
      <c r="L183" s="106">
        <f t="shared" si="21"/>
        <v>2.3E-2</v>
      </c>
      <c r="M183" s="107">
        <f t="shared" si="22"/>
        <v>3.0640690169355857E-8</v>
      </c>
      <c r="N183" s="106">
        <v>4.6260000000000003</v>
      </c>
      <c r="O183" s="106">
        <v>0</v>
      </c>
      <c r="P183" s="124">
        <f t="shared" si="23"/>
        <v>4.6260000000000003</v>
      </c>
      <c r="Q183" s="126">
        <f t="shared" si="17"/>
        <v>-0.9950281020319931</v>
      </c>
    </row>
    <row r="184" spans="1:17" ht="16.5" x14ac:dyDescent="0.3">
      <c r="A184" s="104" t="s">
        <v>153</v>
      </c>
      <c r="B184" s="105">
        <v>0</v>
      </c>
      <c r="C184" s="106">
        <v>0</v>
      </c>
      <c r="D184" s="106">
        <f t="shared" si="18"/>
        <v>0</v>
      </c>
      <c r="E184" s="107">
        <f t="shared" si="19"/>
        <v>0</v>
      </c>
      <c r="F184" s="105">
        <v>0</v>
      </c>
      <c r="G184" s="106">
        <v>0</v>
      </c>
      <c r="H184" s="124">
        <f t="shared" si="20"/>
        <v>0</v>
      </c>
      <c r="I184" s="125" t="str">
        <f t="shared" si="16"/>
        <v/>
      </c>
      <c r="J184" s="105">
        <v>0.152</v>
      </c>
      <c r="K184" s="106">
        <v>0</v>
      </c>
      <c r="L184" s="106">
        <f t="shared" si="21"/>
        <v>0.152</v>
      </c>
      <c r="M184" s="107">
        <f t="shared" si="22"/>
        <v>2.0249499590182999E-7</v>
      </c>
      <c r="N184" s="106">
        <v>0.24</v>
      </c>
      <c r="O184" s="106">
        <v>0</v>
      </c>
      <c r="P184" s="124">
        <f t="shared" si="23"/>
        <v>0.24</v>
      </c>
      <c r="Q184" s="126">
        <f t="shared" si="17"/>
        <v>-0.3666666666666667</v>
      </c>
    </row>
    <row r="185" spans="1:17" ht="16.5" x14ac:dyDescent="0.3">
      <c r="A185" s="104" t="s">
        <v>274</v>
      </c>
      <c r="B185" s="105">
        <v>0</v>
      </c>
      <c r="C185" s="106">
        <v>0</v>
      </c>
      <c r="D185" s="106">
        <f t="shared" si="18"/>
        <v>0</v>
      </c>
      <c r="E185" s="107">
        <f t="shared" si="19"/>
        <v>0</v>
      </c>
      <c r="F185" s="105">
        <v>0</v>
      </c>
      <c r="G185" s="106">
        <v>0</v>
      </c>
      <c r="H185" s="124">
        <f t="shared" si="20"/>
        <v>0</v>
      </c>
      <c r="I185" s="125" t="str">
        <f t="shared" si="16"/>
        <v/>
      </c>
      <c r="J185" s="105">
        <v>0</v>
      </c>
      <c r="K185" s="106">
        <v>0</v>
      </c>
      <c r="L185" s="106">
        <f t="shared" si="21"/>
        <v>0</v>
      </c>
      <c r="M185" s="107">
        <f t="shared" si="22"/>
        <v>0</v>
      </c>
      <c r="N185" s="106">
        <v>0</v>
      </c>
      <c r="O185" s="106">
        <v>0</v>
      </c>
      <c r="P185" s="124">
        <f t="shared" si="23"/>
        <v>0</v>
      </c>
      <c r="Q185" s="126" t="str">
        <f t="shared" si="17"/>
        <v/>
      </c>
    </row>
    <row r="186" spans="1:17" ht="16.5" x14ac:dyDescent="0.3">
      <c r="A186" s="104" t="s">
        <v>256</v>
      </c>
      <c r="B186" s="105">
        <v>0</v>
      </c>
      <c r="C186" s="106">
        <v>0</v>
      </c>
      <c r="D186" s="106">
        <f t="shared" si="18"/>
        <v>0</v>
      </c>
      <c r="E186" s="107">
        <f t="shared" si="19"/>
        <v>0</v>
      </c>
      <c r="F186" s="105">
        <v>0</v>
      </c>
      <c r="G186" s="106">
        <v>0</v>
      </c>
      <c r="H186" s="124">
        <f t="shared" si="20"/>
        <v>0</v>
      </c>
      <c r="I186" s="125" t="str">
        <f t="shared" si="16"/>
        <v/>
      </c>
      <c r="J186" s="105">
        <v>0</v>
      </c>
      <c r="K186" s="106">
        <v>0</v>
      </c>
      <c r="L186" s="106">
        <f t="shared" si="21"/>
        <v>0</v>
      </c>
      <c r="M186" s="107">
        <f t="shared" si="22"/>
        <v>0</v>
      </c>
      <c r="N186" s="106">
        <v>0.80500000000000005</v>
      </c>
      <c r="O186" s="106">
        <v>0</v>
      </c>
      <c r="P186" s="124">
        <f t="shared" si="23"/>
        <v>0.80500000000000005</v>
      </c>
      <c r="Q186" s="126">
        <f t="shared" si="17"/>
        <v>-1</v>
      </c>
    </row>
    <row r="187" spans="1:17" ht="16.5" x14ac:dyDescent="0.3">
      <c r="A187" s="104" t="s">
        <v>308</v>
      </c>
      <c r="B187" s="105">
        <v>0</v>
      </c>
      <c r="C187" s="106">
        <v>0</v>
      </c>
      <c r="D187" s="106">
        <f t="shared" si="18"/>
        <v>0</v>
      </c>
      <c r="E187" s="107">
        <f t="shared" si="19"/>
        <v>0</v>
      </c>
      <c r="F187" s="105">
        <v>0</v>
      </c>
      <c r="G187" s="106">
        <v>0</v>
      </c>
      <c r="H187" s="124">
        <f t="shared" si="20"/>
        <v>0</v>
      </c>
      <c r="I187" s="125" t="str">
        <f t="shared" si="16"/>
        <v/>
      </c>
      <c r="J187" s="105">
        <v>4.3999999999999997E-2</v>
      </c>
      <c r="K187" s="106">
        <v>0</v>
      </c>
      <c r="L187" s="106">
        <f t="shared" si="21"/>
        <v>4.3999999999999997E-2</v>
      </c>
      <c r="M187" s="107">
        <f t="shared" si="22"/>
        <v>5.8616972497898155E-8</v>
      </c>
      <c r="N187" s="106">
        <v>0</v>
      </c>
      <c r="O187" s="106">
        <v>0</v>
      </c>
      <c r="P187" s="124">
        <f t="shared" si="23"/>
        <v>0</v>
      </c>
      <c r="Q187" s="126" t="str">
        <f t="shared" si="17"/>
        <v/>
      </c>
    </row>
    <row r="188" spans="1:17" ht="16.5" x14ac:dyDescent="0.3">
      <c r="A188" s="104" t="s">
        <v>334</v>
      </c>
      <c r="B188" s="105">
        <v>0</v>
      </c>
      <c r="C188" s="106">
        <v>0</v>
      </c>
      <c r="D188" s="106">
        <f t="shared" si="18"/>
        <v>0</v>
      </c>
      <c r="E188" s="107">
        <f t="shared" si="19"/>
        <v>0</v>
      </c>
      <c r="F188" s="105">
        <v>0</v>
      </c>
      <c r="G188" s="106">
        <v>0</v>
      </c>
      <c r="H188" s="124">
        <f t="shared" si="20"/>
        <v>0</v>
      </c>
      <c r="I188" s="125" t="str">
        <f t="shared" si="16"/>
        <v/>
      </c>
      <c r="J188" s="105">
        <v>0</v>
      </c>
      <c r="K188" s="106">
        <v>0</v>
      </c>
      <c r="L188" s="106">
        <f t="shared" si="21"/>
        <v>0</v>
      </c>
      <c r="M188" s="107">
        <f t="shared" si="22"/>
        <v>0</v>
      </c>
      <c r="N188" s="106">
        <v>0</v>
      </c>
      <c r="O188" s="106">
        <v>0</v>
      </c>
      <c r="P188" s="124">
        <f t="shared" si="23"/>
        <v>0</v>
      </c>
      <c r="Q188" s="126" t="str">
        <f t="shared" si="17"/>
        <v/>
      </c>
    </row>
    <row r="189" spans="1:17" ht="16.5" x14ac:dyDescent="0.3">
      <c r="A189" s="104" t="s">
        <v>297</v>
      </c>
      <c r="B189" s="105">
        <v>0</v>
      </c>
      <c r="C189" s="106">
        <v>0</v>
      </c>
      <c r="D189" s="106">
        <f t="shared" si="18"/>
        <v>0</v>
      </c>
      <c r="E189" s="107">
        <f t="shared" si="19"/>
        <v>0</v>
      </c>
      <c r="F189" s="105">
        <v>0</v>
      </c>
      <c r="G189" s="106">
        <v>0</v>
      </c>
      <c r="H189" s="124">
        <f t="shared" si="20"/>
        <v>0</v>
      </c>
      <c r="I189" s="125" t="str">
        <f t="shared" si="16"/>
        <v/>
      </c>
      <c r="J189" s="105">
        <v>5.5E-2</v>
      </c>
      <c r="K189" s="106">
        <v>0</v>
      </c>
      <c r="L189" s="106">
        <f t="shared" si="21"/>
        <v>5.5E-2</v>
      </c>
      <c r="M189" s="107">
        <f t="shared" si="22"/>
        <v>7.3271215622372698E-8</v>
      </c>
      <c r="N189" s="106">
        <v>0</v>
      </c>
      <c r="O189" s="106">
        <v>0</v>
      </c>
      <c r="P189" s="124">
        <f t="shared" si="23"/>
        <v>0</v>
      </c>
      <c r="Q189" s="126" t="str">
        <f t="shared" si="17"/>
        <v/>
      </c>
    </row>
    <row r="190" spans="1:17" ht="16.5" x14ac:dyDescent="0.3">
      <c r="A190" s="104" t="s">
        <v>335</v>
      </c>
      <c r="B190" s="105">
        <v>0</v>
      </c>
      <c r="C190" s="106">
        <v>0</v>
      </c>
      <c r="D190" s="106">
        <f t="shared" si="18"/>
        <v>0</v>
      </c>
      <c r="E190" s="107">
        <f t="shared" si="19"/>
        <v>0</v>
      </c>
      <c r="F190" s="105">
        <v>0</v>
      </c>
      <c r="G190" s="106">
        <v>0</v>
      </c>
      <c r="H190" s="124">
        <f t="shared" si="20"/>
        <v>0</v>
      </c>
      <c r="I190" s="125" t="str">
        <f t="shared" si="16"/>
        <v/>
      </c>
      <c r="J190" s="105">
        <v>0</v>
      </c>
      <c r="K190" s="106">
        <v>0</v>
      </c>
      <c r="L190" s="106">
        <f t="shared" si="21"/>
        <v>0</v>
      </c>
      <c r="M190" s="107">
        <f t="shared" si="22"/>
        <v>0</v>
      </c>
      <c r="N190" s="106">
        <v>0</v>
      </c>
      <c r="O190" s="106">
        <v>0</v>
      </c>
      <c r="P190" s="124">
        <f t="shared" si="23"/>
        <v>0</v>
      </c>
      <c r="Q190" s="126" t="str">
        <f t="shared" si="17"/>
        <v/>
      </c>
    </row>
    <row r="191" spans="1:17" ht="16.5" x14ac:dyDescent="0.3">
      <c r="A191" s="104" t="s">
        <v>254</v>
      </c>
      <c r="B191" s="105">
        <v>0</v>
      </c>
      <c r="C191" s="106">
        <v>0</v>
      </c>
      <c r="D191" s="106">
        <f t="shared" si="18"/>
        <v>0</v>
      </c>
      <c r="E191" s="107">
        <f t="shared" si="19"/>
        <v>0</v>
      </c>
      <c r="F191" s="105">
        <v>0.216</v>
      </c>
      <c r="G191" s="106">
        <v>0</v>
      </c>
      <c r="H191" s="124">
        <f t="shared" si="20"/>
        <v>0.216</v>
      </c>
      <c r="I191" s="125">
        <f t="shared" si="16"/>
        <v>-1</v>
      </c>
      <c r="J191" s="105">
        <v>1.698</v>
      </c>
      <c r="K191" s="106">
        <v>0</v>
      </c>
      <c r="L191" s="106">
        <f t="shared" si="21"/>
        <v>1.698</v>
      </c>
      <c r="M191" s="107">
        <f t="shared" si="22"/>
        <v>2.262082256850706E-6</v>
      </c>
      <c r="N191" s="106">
        <v>2.3690000000000002</v>
      </c>
      <c r="O191" s="106">
        <v>0</v>
      </c>
      <c r="P191" s="124">
        <f t="shared" si="23"/>
        <v>2.3690000000000002</v>
      </c>
      <c r="Q191" s="126">
        <f t="shared" si="17"/>
        <v>-0.28324187420852687</v>
      </c>
    </row>
    <row r="192" spans="1:17" ht="16.5" x14ac:dyDescent="0.3">
      <c r="A192" s="104" t="s">
        <v>354</v>
      </c>
      <c r="B192" s="105">
        <v>0</v>
      </c>
      <c r="C192" s="106">
        <v>0</v>
      </c>
      <c r="D192" s="106">
        <f t="shared" si="18"/>
        <v>0</v>
      </c>
      <c r="E192" s="107">
        <f t="shared" si="19"/>
        <v>0</v>
      </c>
      <c r="F192" s="105">
        <v>0</v>
      </c>
      <c r="G192" s="106">
        <v>0</v>
      </c>
      <c r="H192" s="124">
        <f t="shared" si="20"/>
        <v>0</v>
      </c>
      <c r="I192" s="125" t="str">
        <f t="shared" si="16"/>
        <v/>
      </c>
      <c r="J192" s="105">
        <v>0</v>
      </c>
      <c r="K192" s="106">
        <v>0</v>
      </c>
      <c r="L192" s="106">
        <f t="shared" si="21"/>
        <v>0</v>
      </c>
      <c r="M192" s="107">
        <f t="shared" si="22"/>
        <v>0</v>
      </c>
      <c r="N192" s="106">
        <v>0.42</v>
      </c>
      <c r="O192" s="106">
        <v>0</v>
      </c>
      <c r="P192" s="124">
        <f t="shared" si="23"/>
        <v>0.42</v>
      </c>
      <c r="Q192" s="126">
        <f t="shared" si="17"/>
        <v>-1</v>
      </c>
    </row>
    <row r="193" spans="1:17" ht="16.5" x14ac:dyDescent="0.3">
      <c r="A193" s="104" t="s">
        <v>365</v>
      </c>
      <c r="B193" s="105">
        <v>0</v>
      </c>
      <c r="C193" s="106">
        <v>0</v>
      </c>
      <c r="D193" s="106">
        <f t="shared" si="18"/>
        <v>0</v>
      </c>
      <c r="E193" s="107">
        <f t="shared" si="19"/>
        <v>0</v>
      </c>
      <c r="F193" s="105">
        <v>0</v>
      </c>
      <c r="G193" s="106">
        <v>0</v>
      </c>
      <c r="H193" s="124">
        <f t="shared" si="20"/>
        <v>0</v>
      </c>
      <c r="I193" s="125" t="str">
        <f t="shared" si="16"/>
        <v/>
      </c>
      <c r="J193" s="105">
        <v>0</v>
      </c>
      <c r="K193" s="106">
        <v>0</v>
      </c>
      <c r="L193" s="106">
        <f t="shared" si="21"/>
        <v>0</v>
      </c>
      <c r="M193" s="107">
        <f t="shared" si="22"/>
        <v>0</v>
      </c>
      <c r="N193" s="106">
        <v>0.48</v>
      </c>
      <c r="O193" s="106">
        <v>0</v>
      </c>
      <c r="P193" s="124">
        <f t="shared" si="23"/>
        <v>0.48</v>
      </c>
      <c r="Q193" s="126">
        <f t="shared" si="17"/>
        <v>-1</v>
      </c>
    </row>
    <row r="194" spans="1:17" ht="16.5" x14ac:dyDescent="0.3">
      <c r="A194" s="104" t="s">
        <v>230</v>
      </c>
      <c r="B194" s="105">
        <v>0</v>
      </c>
      <c r="C194" s="106">
        <v>0</v>
      </c>
      <c r="D194" s="106">
        <f t="shared" si="18"/>
        <v>0</v>
      </c>
      <c r="E194" s="107">
        <f t="shared" si="19"/>
        <v>0</v>
      </c>
      <c r="F194" s="105">
        <v>0</v>
      </c>
      <c r="G194" s="106">
        <v>0</v>
      </c>
      <c r="H194" s="124">
        <f t="shared" si="20"/>
        <v>0</v>
      </c>
      <c r="I194" s="125" t="str">
        <f t="shared" si="16"/>
        <v/>
      </c>
      <c r="J194" s="105">
        <v>7.05</v>
      </c>
      <c r="K194" s="106">
        <v>0</v>
      </c>
      <c r="L194" s="106">
        <f t="shared" si="21"/>
        <v>7.05</v>
      </c>
      <c r="M194" s="107">
        <f t="shared" si="22"/>
        <v>9.3920376388677721E-6</v>
      </c>
      <c r="N194" s="106">
        <v>0.2</v>
      </c>
      <c r="O194" s="106">
        <v>0</v>
      </c>
      <c r="P194" s="124">
        <f t="shared" si="23"/>
        <v>0.2</v>
      </c>
      <c r="Q194" s="126">
        <f t="shared" si="17"/>
        <v>34.25</v>
      </c>
    </row>
    <row r="195" spans="1:17" ht="16.5" x14ac:dyDescent="0.3">
      <c r="A195" s="104" t="s">
        <v>165</v>
      </c>
      <c r="B195" s="105">
        <v>0</v>
      </c>
      <c r="C195" s="106">
        <v>0</v>
      </c>
      <c r="D195" s="106">
        <f t="shared" si="18"/>
        <v>0</v>
      </c>
      <c r="E195" s="107">
        <f t="shared" si="19"/>
        <v>0</v>
      </c>
      <c r="F195" s="105">
        <v>0</v>
      </c>
      <c r="G195" s="106">
        <v>0</v>
      </c>
      <c r="H195" s="124">
        <f t="shared" si="20"/>
        <v>0</v>
      </c>
      <c r="I195" s="125" t="str">
        <f t="shared" si="16"/>
        <v/>
      </c>
      <c r="J195" s="105">
        <v>0</v>
      </c>
      <c r="K195" s="106">
        <v>0</v>
      </c>
      <c r="L195" s="106">
        <f t="shared" si="21"/>
        <v>0</v>
      </c>
      <c r="M195" s="107">
        <f t="shared" si="22"/>
        <v>0</v>
      </c>
      <c r="N195" s="106">
        <v>0.12</v>
      </c>
      <c r="O195" s="106">
        <v>0</v>
      </c>
      <c r="P195" s="124">
        <f t="shared" si="23"/>
        <v>0.12</v>
      </c>
      <c r="Q195" s="126">
        <f t="shared" si="17"/>
        <v>-1</v>
      </c>
    </row>
    <row r="196" spans="1:17" ht="16.5" x14ac:dyDescent="0.3">
      <c r="A196" s="104" t="s">
        <v>315</v>
      </c>
      <c r="B196" s="105">
        <v>0</v>
      </c>
      <c r="C196" s="106">
        <v>0</v>
      </c>
      <c r="D196" s="106">
        <f t="shared" si="18"/>
        <v>0</v>
      </c>
      <c r="E196" s="107">
        <f t="shared" si="19"/>
        <v>0</v>
      </c>
      <c r="F196" s="105">
        <v>0</v>
      </c>
      <c r="G196" s="106">
        <v>0</v>
      </c>
      <c r="H196" s="124">
        <f t="shared" si="20"/>
        <v>0</v>
      </c>
      <c r="I196" s="125" t="str">
        <f t="shared" si="16"/>
        <v/>
      </c>
      <c r="J196" s="105">
        <v>0</v>
      </c>
      <c r="K196" s="106">
        <v>0</v>
      </c>
      <c r="L196" s="106">
        <f t="shared" si="21"/>
        <v>0</v>
      </c>
      <c r="M196" s="107">
        <f t="shared" si="22"/>
        <v>0</v>
      </c>
      <c r="N196" s="106">
        <v>0</v>
      </c>
      <c r="O196" s="106">
        <v>0</v>
      </c>
      <c r="P196" s="124">
        <f t="shared" si="23"/>
        <v>0</v>
      </c>
      <c r="Q196" s="126" t="str">
        <f t="shared" si="17"/>
        <v/>
      </c>
    </row>
    <row r="197" spans="1:17" ht="16.5" x14ac:dyDescent="0.3">
      <c r="A197" s="104" t="s">
        <v>255</v>
      </c>
      <c r="B197" s="105">
        <v>0</v>
      </c>
      <c r="C197" s="106">
        <v>0</v>
      </c>
      <c r="D197" s="106">
        <f t="shared" si="18"/>
        <v>0</v>
      </c>
      <c r="E197" s="107">
        <f t="shared" si="19"/>
        <v>0</v>
      </c>
      <c r="F197" s="105">
        <v>0</v>
      </c>
      <c r="G197" s="106">
        <v>0</v>
      </c>
      <c r="H197" s="124">
        <f t="shared" si="20"/>
        <v>0</v>
      </c>
      <c r="I197" s="125" t="str">
        <f t="shared" si="16"/>
        <v/>
      </c>
      <c r="J197" s="105">
        <v>0</v>
      </c>
      <c r="K197" s="106">
        <v>0</v>
      </c>
      <c r="L197" s="106">
        <f t="shared" si="21"/>
        <v>0</v>
      </c>
      <c r="M197" s="107">
        <f t="shared" si="22"/>
        <v>0</v>
      </c>
      <c r="N197" s="106">
        <v>0.83</v>
      </c>
      <c r="O197" s="106">
        <v>0</v>
      </c>
      <c r="P197" s="124">
        <f t="shared" si="23"/>
        <v>0.83</v>
      </c>
      <c r="Q197" s="126">
        <f t="shared" si="17"/>
        <v>-1</v>
      </c>
    </row>
    <row r="198" spans="1:17" ht="16.5" x14ac:dyDescent="0.3">
      <c r="A198" s="104" t="s">
        <v>279</v>
      </c>
      <c r="B198" s="105">
        <v>0</v>
      </c>
      <c r="C198" s="106">
        <v>0</v>
      </c>
      <c r="D198" s="106">
        <f t="shared" si="18"/>
        <v>0</v>
      </c>
      <c r="E198" s="107">
        <f t="shared" si="19"/>
        <v>0</v>
      </c>
      <c r="F198" s="105">
        <v>0</v>
      </c>
      <c r="G198" s="106">
        <v>0</v>
      </c>
      <c r="H198" s="124">
        <f t="shared" si="20"/>
        <v>0</v>
      </c>
      <c r="I198" s="125" t="str">
        <f t="shared" si="16"/>
        <v/>
      </c>
      <c r="J198" s="105">
        <v>1.04</v>
      </c>
      <c r="K198" s="106">
        <v>0</v>
      </c>
      <c r="L198" s="106">
        <f t="shared" si="21"/>
        <v>1.04</v>
      </c>
      <c r="M198" s="107">
        <f t="shared" si="22"/>
        <v>1.3854920772230474E-6</v>
      </c>
      <c r="N198" s="106">
        <v>0</v>
      </c>
      <c r="O198" s="106">
        <v>0</v>
      </c>
      <c r="P198" s="124">
        <f t="shared" si="23"/>
        <v>0</v>
      </c>
      <c r="Q198" s="126" t="str">
        <f t="shared" si="17"/>
        <v/>
      </c>
    </row>
    <row r="199" spans="1:17" ht="16.5" x14ac:dyDescent="0.3">
      <c r="A199" s="104" t="s">
        <v>263</v>
      </c>
      <c r="B199" s="105">
        <v>0</v>
      </c>
      <c r="C199" s="106">
        <v>0</v>
      </c>
      <c r="D199" s="106">
        <f t="shared" si="18"/>
        <v>0</v>
      </c>
      <c r="E199" s="107">
        <f t="shared" si="19"/>
        <v>0</v>
      </c>
      <c r="F199" s="105">
        <v>0</v>
      </c>
      <c r="G199" s="106">
        <v>0</v>
      </c>
      <c r="H199" s="124">
        <f t="shared" si="20"/>
        <v>0</v>
      </c>
      <c r="I199" s="125" t="str">
        <f t="shared" si="16"/>
        <v/>
      </c>
      <c r="J199" s="105">
        <v>0.11</v>
      </c>
      <c r="K199" s="106">
        <v>0</v>
      </c>
      <c r="L199" s="106">
        <f t="shared" si="21"/>
        <v>0.11</v>
      </c>
      <c r="M199" s="107">
        <f t="shared" si="22"/>
        <v>1.465424312447454E-7</v>
      </c>
      <c r="N199" s="106">
        <v>1.448</v>
      </c>
      <c r="O199" s="106">
        <v>0</v>
      </c>
      <c r="P199" s="124">
        <f t="shared" si="23"/>
        <v>1.448</v>
      </c>
      <c r="Q199" s="126">
        <f t="shared" si="17"/>
        <v>-0.92403314917127077</v>
      </c>
    </row>
    <row r="200" spans="1:17" ht="16.5" x14ac:dyDescent="0.3">
      <c r="A200" s="104" t="s">
        <v>267</v>
      </c>
      <c r="B200" s="105">
        <v>0</v>
      </c>
      <c r="C200" s="106">
        <v>0</v>
      </c>
      <c r="D200" s="106">
        <f t="shared" si="18"/>
        <v>0</v>
      </c>
      <c r="E200" s="107">
        <f t="shared" si="19"/>
        <v>0</v>
      </c>
      <c r="F200" s="105">
        <v>0</v>
      </c>
      <c r="G200" s="106">
        <v>0</v>
      </c>
      <c r="H200" s="124">
        <f t="shared" si="20"/>
        <v>0</v>
      </c>
      <c r="I200" s="125" t="str">
        <f t="shared" ref="I200:I263" si="24">IFERROR(D200/H200-1,"")</f>
        <v/>
      </c>
      <c r="J200" s="105">
        <v>0.9</v>
      </c>
      <c r="K200" s="106">
        <v>0</v>
      </c>
      <c r="L200" s="106">
        <f t="shared" si="21"/>
        <v>0.9</v>
      </c>
      <c r="M200" s="107">
        <f t="shared" si="22"/>
        <v>1.1989835283660987E-6</v>
      </c>
      <c r="N200" s="106">
        <v>0.874</v>
      </c>
      <c r="O200" s="106">
        <v>0</v>
      </c>
      <c r="P200" s="124">
        <f t="shared" si="23"/>
        <v>0.874</v>
      </c>
      <c r="Q200" s="126">
        <f t="shared" ref="Q200:Q263" si="25">IFERROR(L200/P200-1,"")</f>
        <v>2.9748283752860427E-2</v>
      </c>
    </row>
    <row r="201" spans="1:17" ht="16.5" x14ac:dyDescent="0.3">
      <c r="A201" s="104" t="s">
        <v>260</v>
      </c>
      <c r="B201" s="105">
        <v>0</v>
      </c>
      <c r="C201" s="106">
        <v>0</v>
      </c>
      <c r="D201" s="106">
        <f t="shared" si="18"/>
        <v>0</v>
      </c>
      <c r="E201" s="107">
        <f t="shared" si="19"/>
        <v>0</v>
      </c>
      <c r="F201" s="105">
        <v>0</v>
      </c>
      <c r="G201" s="106">
        <v>0</v>
      </c>
      <c r="H201" s="124">
        <f t="shared" si="20"/>
        <v>0</v>
      </c>
      <c r="I201" s="125" t="str">
        <f t="shared" si="24"/>
        <v/>
      </c>
      <c r="J201" s="105">
        <v>0.04</v>
      </c>
      <c r="K201" s="106">
        <v>0</v>
      </c>
      <c r="L201" s="106">
        <f t="shared" si="21"/>
        <v>0.04</v>
      </c>
      <c r="M201" s="107">
        <f t="shared" si="22"/>
        <v>5.328815681627105E-8</v>
      </c>
      <c r="N201" s="106">
        <v>0.57199999999999995</v>
      </c>
      <c r="O201" s="106">
        <v>0</v>
      </c>
      <c r="P201" s="124">
        <f t="shared" si="23"/>
        <v>0.57199999999999995</v>
      </c>
      <c r="Q201" s="126">
        <f t="shared" si="25"/>
        <v>-0.93006993006993011</v>
      </c>
    </row>
    <row r="202" spans="1:17" ht="16.5" x14ac:dyDescent="0.3">
      <c r="A202" s="104" t="s">
        <v>232</v>
      </c>
      <c r="B202" s="105">
        <v>0</v>
      </c>
      <c r="C202" s="106">
        <v>0</v>
      </c>
      <c r="D202" s="106">
        <f t="shared" si="18"/>
        <v>0</v>
      </c>
      <c r="E202" s="107">
        <f t="shared" si="19"/>
        <v>0</v>
      </c>
      <c r="F202" s="105">
        <v>0</v>
      </c>
      <c r="G202" s="106">
        <v>0</v>
      </c>
      <c r="H202" s="124">
        <f t="shared" si="20"/>
        <v>0</v>
      </c>
      <c r="I202" s="125" t="str">
        <f t="shared" si="24"/>
        <v/>
      </c>
      <c r="J202" s="105">
        <v>0.6</v>
      </c>
      <c r="K202" s="106">
        <v>0</v>
      </c>
      <c r="L202" s="106">
        <f t="shared" si="21"/>
        <v>0.6</v>
      </c>
      <c r="M202" s="107">
        <f t="shared" si="22"/>
        <v>7.9932235224406576E-7</v>
      </c>
      <c r="N202" s="106">
        <v>0</v>
      </c>
      <c r="O202" s="106">
        <v>0</v>
      </c>
      <c r="P202" s="124">
        <f t="shared" si="23"/>
        <v>0</v>
      </c>
      <c r="Q202" s="126" t="str">
        <f t="shared" si="25"/>
        <v/>
      </c>
    </row>
    <row r="203" spans="1:17" ht="16.5" x14ac:dyDescent="0.3">
      <c r="A203" s="104" t="s">
        <v>316</v>
      </c>
      <c r="B203" s="105">
        <v>0</v>
      </c>
      <c r="C203" s="106">
        <v>0</v>
      </c>
      <c r="D203" s="106">
        <f t="shared" ref="D203:D266" si="26">C203+B203</f>
        <v>0</v>
      </c>
      <c r="E203" s="107">
        <f t="shared" ref="E203:E266" si="27">D203/$D$7</f>
        <v>0</v>
      </c>
      <c r="F203" s="105">
        <v>0</v>
      </c>
      <c r="G203" s="106">
        <v>0</v>
      </c>
      <c r="H203" s="124">
        <f t="shared" ref="H203:H266" si="28">G203+F203</f>
        <v>0</v>
      </c>
      <c r="I203" s="125" t="str">
        <f t="shared" si="24"/>
        <v/>
      </c>
      <c r="J203" s="105">
        <v>0.01</v>
      </c>
      <c r="K203" s="106">
        <v>0</v>
      </c>
      <c r="L203" s="106">
        <f t="shared" ref="L203:L266" si="29">K203+J203</f>
        <v>0.01</v>
      </c>
      <c r="M203" s="107">
        <f t="shared" ref="M203:M266" si="30">L203/$L$7</f>
        <v>1.3322039204067763E-8</v>
      </c>
      <c r="N203" s="106">
        <v>0</v>
      </c>
      <c r="O203" s="106">
        <v>0</v>
      </c>
      <c r="P203" s="124">
        <f t="shared" ref="P203:P266" si="31">O203+N203</f>
        <v>0</v>
      </c>
      <c r="Q203" s="126" t="str">
        <f t="shared" si="25"/>
        <v/>
      </c>
    </row>
    <row r="204" spans="1:17" ht="16.5" x14ac:dyDescent="0.3">
      <c r="A204" s="104" t="s">
        <v>307</v>
      </c>
      <c r="B204" s="105">
        <v>0</v>
      </c>
      <c r="C204" s="106">
        <v>0</v>
      </c>
      <c r="D204" s="106">
        <f t="shared" si="26"/>
        <v>0</v>
      </c>
      <c r="E204" s="107">
        <f t="shared" si="27"/>
        <v>0</v>
      </c>
      <c r="F204" s="105">
        <v>0</v>
      </c>
      <c r="G204" s="106">
        <v>0</v>
      </c>
      <c r="H204" s="124">
        <f t="shared" si="28"/>
        <v>0</v>
      </c>
      <c r="I204" s="125" t="str">
        <f t="shared" si="24"/>
        <v/>
      </c>
      <c r="J204" s="105">
        <v>0</v>
      </c>
      <c r="K204" s="106">
        <v>0</v>
      </c>
      <c r="L204" s="106">
        <f t="shared" si="29"/>
        <v>0</v>
      </c>
      <c r="M204" s="107">
        <f t="shared" si="30"/>
        <v>0</v>
      </c>
      <c r="N204" s="106">
        <v>0</v>
      </c>
      <c r="O204" s="106">
        <v>0</v>
      </c>
      <c r="P204" s="124">
        <f t="shared" si="31"/>
        <v>0</v>
      </c>
      <c r="Q204" s="126" t="str">
        <f t="shared" si="25"/>
        <v/>
      </c>
    </row>
    <row r="205" spans="1:17" ht="16.5" x14ac:dyDescent="0.3">
      <c r="A205" s="104" t="s">
        <v>293</v>
      </c>
      <c r="B205" s="105">
        <v>0</v>
      </c>
      <c r="C205" s="106">
        <v>0</v>
      </c>
      <c r="D205" s="106">
        <f t="shared" si="26"/>
        <v>0</v>
      </c>
      <c r="E205" s="107">
        <f t="shared" si="27"/>
        <v>0</v>
      </c>
      <c r="F205" s="105">
        <v>0</v>
      </c>
      <c r="G205" s="106">
        <v>0</v>
      </c>
      <c r="H205" s="124">
        <f t="shared" si="28"/>
        <v>0</v>
      </c>
      <c r="I205" s="125" t="str">
        <f t="shared" si="24"/>
        <v/>
      </c>
      <c r="J205" s="105">
        <v>0.08</v>
      </c>
      <c r="K205" s="106">
        <v>0</v>
      </c>
      <c r="L205" s="106">
        <f t="shared" si="29"/>
        <v>0.08</v>
      </c>
      <c r="M205" s="107">
        <f t="shared" si="30"/>
        <v>1.065763136325421E-7</v>
      </c>
      <c r="N205" s="106">
        <v>0</v>
      </c>
      <c r="O205" s="106">
        <v>0</v>
      </c>
      <c r="P205" s="124">
        <f t="shared" si="31"/>
        <v>0</v>
      </c>
      <c r="Q205" s="126" t="str">
        <f t="shared" si="25"/>
        <v/>
      </c>
    </row>
    <row r="206" spans="1:17" ht="16.5" x14ac:dyDescent="0.3">
      <c r="A206" s="104" t="s">
        <v>326</v>
      </c>
      <c r="B206" s="105">
        <v>0</v>
      </c>
      <c r="C206" s="106">
        <v>0</v>
      </c>
      <c r="D206" s="106">
        <f t="shared" si="26"/>
        <v>0</v>
      </c>
      <c r="E206" s="107">
        <f t="shared" si="27"/>
        <v>0</v>
      </c>
      <c r="F206" s="105">
        <v>0</v>
      </c>
      <c r="G206" s="106">
        <v>0</v>
      </c>
      <c r="H206" s="124">
        <f t="shared" si="28"/>
        <v>0</v>
      </c>
      <c r="I206" s="125" t="str">
        <f t="shared" si="24"/>
        <v/>
      </c>
      <c r="J206" s="105">
        <v>0</v>
      </c>
      <c r="K206" s="106">
        <v>0</v>
      </c>
      <c r="L206" s="106">
        <f t="shared" si="29"/>
        <v>0</v>
      </c>
      <c r="M206" s="107">
        <f t="shared" si="30"/>
        <v>0</v>
      </c>
      <c r="N206" s="106">
        <v>0</v>
      </c>
      <c r="O206" s="106">
        <v>0</v>
      </c>
      <c r="P206" s="124">
        <f t="shared" si="31"/>
        <v>0</v>
      </c>
      <c r="Q206" s="126" t="str">
        <f t="shared" si="25"/>
        <v/>
      </c>
    </row>
    <row r="207" spans="1:17" ht="16.5" x14ac:dyDescent="0.3">
      <c r="A207" s="104" t="s">
        <v>296</v>
      </c>
      <c r="B207" s="105">
        <v>0</v>
      </c>
      <c r="C207" s="106">
        <v>0</v>
      </c>
      <c r="D207" s="106">
        <f t="shared" si="26"/>
        <v>0</v>
      </c>
      <c r="E207" s="107">
        <f t="shared" si="27"/>
        <v>0</v>
      </c>
      <c r="F207" s="105">
        <v>0</v>
      </c>
      <c r="G207" s="106">
        <v>0</v>
      </c>
      <c r="H207" s="124">
        <f t="shared" si="28"/>
        <v>0</v>
      </c>
      <c r="I207" s="125" t="str">
        <f t="shared" si="24"/>
        <v/>
      </c>
      <c r="J207" s="105">
        <v>0</v>
      </c>
      <c r="K207" s="106">
        <v>0</v>
      </c>
      <c r="L207" s="106">
        <f t="shared" si="29"/>
        <v>0</v>
      </c>
      <c r="M207" s="107">
        <f t="shared" si="30"/>
        <v>0</v>
      </c>
      <c r="N207" s="106">
        <v>1.37</v>
      </c>
      <c r="O207" s="106">
        <v>0</v>
      </c>
      <c r="P207" s="124">
        <f t="shared" si="31"/>
        <v>1.37</v>
      </c>
      <c r="Q207" s="126">
        <f t="shared" si="25"/>
        <v>-1</v>
      </c>
    </row>
    <row r="208" spans="1:17" ht="16.5" x14ac:dyDescent="0.3">
      <c r="A208" s="104" t="s">
        <v>172</v>
      </c>
      <c r="B208" s="105">
        <v>0</v>
      </c>
      <c r="C208" s="106">
        <v>0</v>
      </c>
      <c r="D208" s="106">
        <f t="shared" si="26"/>
        <v>0</v>
      </c>
      <c r="E208" s="107">
        <f t="shared" si="27"/>
        <v>0</v>
      </c>
      <c r="F208" s="105">
        <v>0</v>
      </c>
      <c r="G208" s="106">
        <v>0</v>
      </c>
      <c r="H208" s="124">
        <f t="shared" si="28"/>
        <v>0</v>
      </c>
      <c r="I208" s="125" t="str">
        <f t="shared" si="24"/>
        <v/>
      </c>
      <c r="J208" s="105">
        <v>1.1200000000000001</v>
      </c>
      <c r="K208" s="106">
        <v>0</v>
      </c>
      <c r="L208" s="106">
        <f t="shared" si="29"/>
        <v>1.1200000000000001</v>
      </c>
      <c r="M208" s="107">
        <f t="shared" si="30"/>
        <v>1.4920683908555896E-6</v>
      </c>
      <c r="N208" s="106">
        <v>0.51100000000000001</v>
      </c>
      <c r="O208" s="106">
        <v>0</v>
      </c>
      <c r="P208" s="124">
        <f t="shared" si="31"/>
        <v>0.51100000000000001</v>
      </c>
      <c r="Q208" s="126">
        <f t="shared" si="25"/>
        <v>1.1917808219178085</v>
      </c>
    </row>
    <row r="209" spans="1:17" ht="16.5" x14ac:dyDescent="0.3">
      <c r="A209" s="104" t="s">
        <v>348</v>
      </c>
      <c r="B209" s="105">
        <v>0</v>
      </c>
      <c r="C209" s="106">
        <v>0</v>
      </c>
      <c r="D209" s="106">
        <f t="shared" si="26"/>
        <v>0</v>
      </c>
      <c r="E209" s="107">
        <f t="shared" si="27"/>
        <v>0</v>
      </c>
      <c r="F209" s="105">
        <v>0</v>
      </c>
      <c r="G209" s="106">
        <v>0</v>
      </c>
      <c r="H209" s="124">
        <f t="shared" si="28"/>
        <v>0</v>
      </c>
      <c r="I209" s="125" t="str">
        <f t="shared" si="24"/>
        <v/>
      </c>
      <c r="J209" s="105">
        <v>0</v>
      </c>
      <c r="K209" s="106">
        <v>0</v>
      </c>
      <c r="L209" s="106">
        <f t="shared" si="29"/>
        <v>0</v>
      </c>
      <c r="M209" s="107">
        <f t="shared" si="30"/>
        <v>0</v>
      </c>
      <c r="N209" s="106">
        <v>0</v>
      </c>
      <c r="O209" s="106">
        <v>0</v>
      </c>
      <c r="P209" s="124">
        <f t="shared" si="31"/>
        <v>0</v>
      </c>
      <c r="Q209" s="126" t="str">
        <f t="shared" si="25"/>
        <v/>
      </c>
    </row>
    <row r="210" spans="1:17" ht="16.5" x14ac:dyDescent="0.3">
      <c r="A210" s="104" t="s">
        <v>324</v>
      </c>
      <c r="B210" s="105">
        <v>0</v>
      </c>
      <c r="C210" s="106">
        <v>0</v>
      </c>
      <c r="D210" s="106">
        <f t="shared" si="26"/>
        <v>0</v>
      </c>
      <c r="E210" s="107">
        <f t="shared" si="27"/>
        <v>0</v>
      </c>
      <c r="F210" s="105">
        <v>0</v>
      </c>
      <c r="G210" s="106">
        <v>0</v>
      </c>
      <c r="H210" s="124">
        <f t="shared" si="28"/>
        <v>0</v>
      </c>
      <c r="I210" s="125" t="str">
        <f t="shared" si="24"/>
        <v/>
      </c>
      <c r="J210" s="105">
        <v>0</v>
      </c>
      <c r="K210" s="106">
        <v>0</v>
      </c>
      <c r="L210" s="106">
        <f t="shared" si="29"/>
        <v>0</v>
      </c>
      <c r="M210" s="107">
        <f t="shared" si="30"/>
        <v>0</v>
      </c>
      <c r="N210" s="106">
        <v>1.48</v>
      </c>
      <c r="O210" s="106">
        <v>0</v>
      </c>
      <c r="P210" s="124">
        <f t="shared" si="31"/>
        <v>1.48</v>
      </c>
      <c r="Q210" s="126">
        <f t="shared" si="25"/>
        <v>-1</v>
      </c>
    </row>
    <row r="211" spans="1:17" ht="16.5" x14ac:dyDescent="0.3">
      <c r="A211" s="104" t="s">
        <v>287</v>
      </c>
      <c r="B211" s="105">
        <v>0</v>
      </c>
      <c r="C211" s="106">
        <v>0</v>
      </c>
      <c r="D211" s="106">
        <f t="shared" si="26"/>
        <v>0</v>
      </c>
      <c r="E211" s="107">
        <f t="shared" si="27"/>
        <v>0</v>
      </c>
      <c r="F211" s="105">
        <v>0</v>
      </c>
      <c r="G211" s="106">
        <v>0</v>
      </c>
      <c r="H211" s="124">
        <f t="shared" si="28"/>
        <v>0</v>
      </c>
      <c r="I211" s="125" t="str">
        <f t="shared" si="24"/>
        <v/>
      </c>
      <c r="J211" s="105">
        <v>0.2</v>
      </c>
      <c r="K211" s="106">
        <v>0</v>
      </c>
      <c r="L211" s="106">
        <f t="shared" si="29"/>
        <v>0.2</v>
      </c>
      <c r="M211" s="107">
        <f t="shared" si="30"/>
        <v>2.6644078408135527E-7</v>
      </c>
      <c r="N211" s="106">
        <v>0.11</v>
      </c>
      <c r="O211" s="106">
        <v>0</v>
      </c>
      <c r="P211" s="124">
        <f t="shared" si="31"/>
        <v>0.11</v>
      </c>
      <c r="Q211" s="126">
        <f t="shared" si="25"/>
        <v>0.81818181818181834</v>
      </c>
    </row>
    <row r="212" spans="1:17" ht="16.5" x14ac:dyDescent="0.3">
      <c r="A212" s="104" t="s">
        <v>340</v>
      </c>
      <c r="B212" s="105">
        <v>0</v>
      </c>
      <c r="C212" s="106">
        <v>0</v>
      </c>
      <c r="D212" s="106">
        <f t="shared" si="26"/>
        <v>0</v>
      </c>
      <c r="E212" s="107">
        <f t="shared" si="27"/>
        <v>0</v>
      </c>
      <c r="F212" s="105">
        <v>0</v>
      </c>
      <c r="G212" s="106">
        <v>0</v>
      </c>
      <c r="H212" s="124">
        <f t="shared" si="28"/>
        <v>0</v>
      </c>
      <c r="I212" s="125" t="str">
        <f t="shared" si="24"/>
        <v/>
      </c>
      <c r="J212" s="105">
        <v>0</v>
      </c>
      <c r="K212" s="106">
        <v>0</v>
      </c>
      <c r="L212" s="106">
        <f t="shared" si="29"/>
        <v>0</v>
      </c>
      <c r="M212" s="107">
        <f t="shared" si="30"/>
        <v>0</v>
      </c>
      <c r="N212" s="106">
        <v>0.13600000000000001</v>
      </c>
      <c r="O212" s="106">
        <v>0</v>
      </c>
      <c r="P212" s="124">
        <f t="shared" si="31"/>
        <v>0.13600000000000001</v>
      </c>
      <c r="Q212" s="126">
        <f t="shared" si="25"/>
        <v>-1</v>
      </c>
    </row>
    <row r="213" spans="1:17" ht="16.5" x14ac:dyDescent="0.3">
      <c r="A213" s="104" t="s">
        <v>133</v>
      </c>
      <c r="B213" s="105">
        <v>0</v>
      </c>
      <c r="C213" s="106">
        <v>0</v>
      </c>
      <c r="D213" s="106">
        <f t="shared" si="26"/>
        <v>0</v>
      </c>
      <c r="E213" s="107">
        <f t="shared" si="27"/>
        <v>0</v>
      </c>
      <c r="F213" s="105">
        <v>0</v>
      </c>
      <c r="G213" s="106">
        <v>0</v>
      </c>
      <c r="H213" s="124">
        <f t="shared" si="28"/>
        <v>0</v>
      </c>
      <c r="I213" s="125" t="str">
        <f t="shared" si="24"/>
        <v/>
      </c>
      <c r="J213" s="105">
        <v>2.6840000000000002</v>
      </c>
      <c r="K213" s="106">
        <v>0</v>
      </c>
      <c r="L213" s="106">
        <f t="shared" si="29"/>
        <v>2.6840000000000002</v>
      </c>
      <c r="M213" s="107">
        <f t="shared" si="30"/>
        <v>3.5756353223717879E-6</v>
      </c>
      <c r="N213" s="106">
        <v>5.8789999999999996</v>
      </c>
      <c r="O213" s="106">
        <v>0</v>
      </c>
      <c r="P213" s="124">
        <f t="shared" si="31"/>
        <v>5.8789999999999996</v>
      </c>
      <c r="Q213" s="126">
        <f t="shared" si="25"/>
        <v>-0.54345977207007989</v>
      </c>
    </row>
    <row r="214" spans="1:17" ht="16.5" x14ac:dyDescent="0.3">
      <c r="A214" s="104" t="s">
        <v>344</v>
      </c>
      <c r="B214" s="105">
        <v>0</v>
      </c>
      <c r="C214" s="106">
        <v>0</v>
      </c>
      <c r="D214" s="106">
        <f t="shared" si="26"/>
        <v>0</v>
      </c>
      <c r="E214" s="107">
        <f t="shared" si="27"/>
        <v>0</v>
      </c>
      <c r="F214" s="105">
        <v>0</v>
      </c>
      <c r="G214" s="106">
        <v>0</v>
      </c>
      <c r="H214" s="124">
        <f t="shared" si="28"/>
        <v>0</v>
      </c>
      <c r="I214" s="125" t="str">
        <f t="shared" si="24"/>
        <v/>
      </c>
      <c r="J214" s="105">
        <v>0</v>
      </c>
      <c r="K214" s="106">
        <v>0</v>
      </c>
      <c r="L214" s="106">
        <f t="shared" si="29"/>
        <v>0</v>
      </c>
      <c r="M214" s="107">
        <f t="shared" si="30"/>
        <v>0</v>
      </c>
      <c r="N214" s="106">
        <v>0</v>
      </c>
      <c r="O214" s="106">
        <v>0.2</v>
      </c>
      <c r="P214" s="124">
        <f t="shared" si="31"/>
        <v>0.2</v>
      </c>
      <c r="Q214" s="126">
        <f t="shared" si="25"/>
        <v>-1</v>
      </c>
    </row>
    <row r="215" spans="1:17" ht="16.5" x14ac:dyDescent="0.3">
      <c r="A215" s="104" t="s">
        <v>285</v>
      </c>
      <c r="B215" s="105">
        <v>0</v>
      </c>
      <c r="C215" s="106">
        <v>0</v>
      </c>
      <c r="D215" s="106">
        <f t="shared" si="26"/>
        <v>0</v>
      </c>
      <c r="E215" s="107">
        <f t="shared" si="27"/>
        <v>0</v>
      </c>
      <c r="F215" s="105">
        <v>0</v>
      </c>
      <c r="G215" s="106">
        <v>0</v>
      </c>
      <c r="H215" s="124">
        <f t="shared" si="28"/>
        <v>0</v>
      </c>
      <c r="I215" s="125" t="str">
        <f t="shared" si="24"/>
        <v/>
      </c>
      <c r="J215" s="105">
        <v>0.12</v>
      </c>
      <c r="K215" s="106">
        <v>0</v>
      </c>
      <c r="L215" s="106">
        <f t="shared" si="29"/>
        <v>0.12</v>
      </c>
      <c r="M215" s="107">
        <f t="shared" si="30"/>
        <v>1.5986447044881316E-7</v>
      </c>
      <c r="N215" s="106">
        <v>0</v>
      </c>
      <c r="O215" s="106">
        <v>0</v>
      </c>
      <c r="P215" s="124">
        <f t="shared" si="31"/>
        <v>0</v>
      </c>
      <c r="Q215" s="126" t="str">
        <f t="shared" si="25"/>
        <v/>
      </c>
    </row>
    <row r="216" spans="1:17" ht="16.5" x14ac:dyDescent="0.3">
      <c r="A216" s="104" t="s">
        <v>283</v>
      </c>
      <c r="B216" s="105">
        <v>0</v>
      </c>
      <c r="C216" s="106">
        <v>0</v>
      </c>
      <c r="D216" s="106">
        <f t="shared" si="26"/>
        <v>0</v>
      </c>
      <c r="E216" s="107">
        <f t="shared" si="27"/>
        <v>0</v>
      </c>
      <c r="F216" s="105">
        <v>0</v>
      </c>
      <c r="G216" s="106">
        <v>0</v>
      </c>
      <c r="H216" s="124">
        <f t="shared" si="28"/>
        <v>0</v>
      </c>
      <c r="I216" s="125" t="str">
        <f t="shared" si="24"/>
        <v/>
      </c>
      <c r="J216" s="105">
        <v>0.39</v>
      </c>
      <c r="K216" s="106">
        <v>0</v>
      </c>
      <c r="L216" s="106">
        <f t="shared" si="29"/>
        <v>0.39</v>
      </c>
      <c r="M216" s="107">
        <f t="shared" si="30"/>
        <v>5.1955952895864278E-7</v>
      </c>
      <c r="N216" s="106">
        <v>0.40899999999999997</v>
      </c>
      <c r="O216" s="106">
        <v>0</v>
      </c>
      <c r="P216" s="124">
        <f t="shared" si="31"/>
        <v>0.40899999999999997</v>
      </c>
      <c r="Q216" s="126">
        <f t="shared" si="25"/>
        <v>-4.6454767726161306E-2</v>
      </c>
    </row>
    <row r="217" spans="1:17" ht="16.5" x14ac:dyDescent="0.3">
      <c r="A217" s="104" t="s">
        <v>272</v>
      </c>
      <c r="B217" s="105">
        <v>0</v>
      </c>
      <c r="C217" s="106">
        <v>0</v>
      </c>
      <c r="D217" s="106">
        <f t="shared" si="26"/>
        <v>0</v>
      </c>
      <c r="E217" s="107">
        <f t="shared" si="27"/>
        <v>0</v>
      </c>
      <c r="F217" s="105">
        <v>0</v>
      </c>
      <c r="G217" s="106">
        <v>0</v>
      </c>
      <c r="H217" s="124">
        <f t="shared" si="28"/>
        <v>0</v>
      </c>
      <c r="I217" s="125" t="str">
        <f t="shared" si="24"/>
        <v/>
      </c>
      <c r="J217" s="105">
        <v>0</v>
      </c>
      <c r="K217" s="106">
        <v>0</v>
      </c>
      <c r="L217" s="106">
        <f t="shared" si="29"/>
        <v>0</v>
      </c>
      <c r="M217" s="107">
        <f t="shared" si="30"/>
        <v>0</v>
      </c>
      <c r="N217" s="106">
        <v>0.108</v>
      </c>
      <c r="O217" s="106">
        <v>0</v>
      </c>
      <c r="P217" s="124">
        <f t="shared" si="31"/>
        <v>0.108</v>
      </c>
      <c r="Q217" s="126">
        <f t="shared" si="25"/>
        <v>-1</v>
      </c>
    </row>
    <row r="218" spans="1:17" ht="16.5" x14ac:dyDescent="0.3">
      <c r="A218" s="104" t="s">
        <v>357</v>
      </c>
      <c r="B218" s="105">
        <v>0</v>
      </c>
      <c r="C218" s="106">
        <v>0</v>
      </c>
      <c r="D218" s="106">
        <f t="shared" si="26"/>
        <v>0</v>
      </c>
      <c r="E218" s="107">
        <f t="shared" si="27"/>
        <v>0</v>
      </c>
      <c r="F218" s="105">
        <v>0</v>
      </c>
      <c r="G218" s="106">
        <v>0</v>
      </c>
      <c r="H218" s="124">
        <f t="shared" si="28"/>
        <v>0</v>
      </c>
      <c r="I218" s="125" t="str">
        <f t="shared" si="24"/>
        <v/>
      </c>
      <c r="J218" s="105">
        <v>0</v>
      </c>
      <c r="K218" s="106">
        <v>0</v>
      </c>
      <c r="L218" s="106">
        <f t="shared" si="29"/>
        <v>0</v>
      </c>
      <c r="M218" s="107">
        <f t="shared" si="30"/>
        <v>0</v>
      </c>
      <c r="N218" s="106">
        <v>2E-3</v>
      </c>
      <c r="O218" s="106">
        <v>0</v>
      </c>
      <c r="P218" s="124">
        <f t="shared" si="31"/>
        <v>2E-3</v>
      </c>
      <c r="Q218" s="126">
        <f t="shared" si="25"/>
        <v>-1</v>
      </c>
    </row>
    <row r="219" spans="1:17" ht="16.5" x14ac:dyDescent="0.3">
      <c r="A219" s="104" t="s">
        <v>227</v>
      </c>
      <c r="B219" s="105">
        <v>0</v>
      </c>
      <c r="C219" s="106">
        <v>0</v>
      </c>
      <c r="D219" s="106">
        <f t="shared" si="26"/>
        <v>0</v>
      </c>
      <c r="E219" s="107">
        <f t="shared" si="27"/>
        <v>0</v>
      </c>
      <c r="F219" s="105">
        <v>0</v>
      </c>
      <c r="G219" s="106">
        <v>0</v>
      </c>
      <c r="H219" s="124">
        <f t="shared" si="28"/>
        <v>0</v>
      </c>
      <c r="I219" s="125" t="str">
        <f t="shared" si="24"/>
        <v/>
      </c>
      <c r="J219" s="105">
        <v>0</v>
      </c>
      <c r="K219" s="106">
        <v>0</v>
      </c>
      <c r="L219" s="106">
        <f t="shared" si="29"/>
        <v>0</v>
      </c>
      <c r="M219" s="107">
        <f t="shared" si="30"/>
        <v>0</v>
      </c>
      <c r="N219" s="106">
        <v>0.1</v>
      </c>
      <c r="O219" s="106">
        <v>0</v>
      </c>
      <c r="P219" s="124">
        <f t="shared" si="31"/>
        <v>0.1</v>
      </c>
      <c r="Q219" s="126">
        <f t="shared" si="25"/>
        <v>-1</v>
      </c>
    </row>
    <row r="220" spans="1:17" ht="16.5" x14ac:dyDescent="0.3">
      <c r="A220" s="104" t="s">
        <v>247</v>
      </c>
      <c r="B220" s="105">
        <v>0</v>
      </c>
      <c r="C220" s="106">
        <v>0</v>
      </c>
      <c r="D220" s="106">
        <f t="shared" si="26"/>
        <v>0</v>
      </c>
      <c r="E220" s="107">
        <f t="shared" si="27"/>
        <v>0</v>
      </c>
      <c r="F220" s="105">
        <v>0</v>
      </c>
      <c r="G220" s="106">
        <v>0</v>
      </c>
      <c r="H220" s="124">
        <f t="shared" si="28"/>
        <v>0</v>
      </c>
      <c r="I220" s="125" t="str">
        <f t="shared" si="24"/>
        <v/>
      </c>
      <c r="J220" s="105">
        <v>0.01</v>
      </c>
      <c r="K220" s="106">
        <v>0</v>
      </c>
      <c r="L220" s="106">
        <f t="shared" si="29"/>
        <v>0.01</v>
      </c>
      <c r="M220" s="107">
        <f t="shared" si="30"/>
        <v>1.3322039204067763E-8</v>
      </c>
      <c r="N220" s="106">
        <v>0</v>
      </c>
      <c r="O220" s="106">
        <v>0</v>
      </c>
      <c r="P220" s="124">
        <f t="shared" si="31"/>
        <v>0</v>
      </c>
      <c r="Q220" s="126" t="str">
        <f t="shared" si="25"/>
        <v/>
      </c>
    </row>
    <row r="221" spans="1:17" ht="16.5" x14ac:dyDescent="0.3">
      <c r="A221" s="104" t="s">
        <v>331</v>
      </c>
      <c r="B221" s="105">
        <v>0</v>
      </c>
      <c r="C221" s="106">
        <v>0</v>
      </c>
      <c r="D221" s="106">
        <f t="shared" si="26"/>
        <v>0</v>
      </c>
      <c r="E221" s="107">
        <f t="shared" si="27"/>
        <v>0</v>
      </c>
      <c r="F221" s="105">
        <v>0</v>
      </c>
      <c r="G221" s="106">
        <v>0</v>
      </c>
      <c r="H221" s="124">
        <f t="shared" si="28"/>
        <v>0</v>
      </c>
      <c r="I221" s="125" t="str">
        <f t="shared" si="24"/>
        <v/>
      </c>
      <c r="J221" s="105">
        <v>0</v>
      </c>
      <c r="K221" s="106">
        <v>0</v>
      </c>
      <c r="L221" s="106">
        <f t="shared" si="29"/>
        <v>0</v>
      </c>
      <c r="M221" s="107">
        <f t="shared" si="30"/>
        <v>0</v>
      </c>
      <c r="N221" s="106">
        <v>0.17</v>
      </c>
      <c r="O221" s="106">
        <v>0</v>
      </c>
      <c r="P221" s="124">
        <f t="shared" si="31"/>
        <v>0.17</v>
      </c>
      <c r="Q221" s="126">
        <f t="shared" si="25"/>
        <v>-1</v>
      </c>
    </row>
    <row r="222" spans="1:17" ht="16.5" x14ac:dyDescent="0.3">
      <c r="A222" s="104" t="s">
        <v>250</v>
      </c>
      <c r="B222" s="105">
        <v>0</v>
      </c>
      <c r="C222" s="106">
        <v>0</v>
      </c>
      <c r="D222" s="106">
        <f t="shared" si="26"/>
        <v>0</v>
      </c>
      <c r="E222" s="107">
        <f t="shared" si="27"/>
        <v>0</v>
      </c>
      <c r="F222" s="105">
        <v>0</v>
      </c>
      <c r="G222" s="106">
        <v>0</v>
      </c>
      <c r="H222" s="124">
        <f t="shared" si="28"/>
        <v>0</v>
      </c>
      <c r="I222" s="125" t="str">
        <f t="shared" si="24"/>
        <v/>
      </c>
      <c r="J222" s="105">
        <v>0</v>
      </c>
      <c r="K222" s="106">
        <v>0</v>
      </c>
      <c r="L222" s="106">
        <f t="shared" si="29"/>
        <v>0</v>
      </c>
      <c r="M222" s="107">
        <f t="shared" si="30"/>
        <v>0</v>
      </c>
      <c r="N222" s="106">
        <v>0</v>
      </c>
      <c r="O222" s="106">
        <v>0</v>
      </c>
      <c r="P222" s="124">
        <f t="shared" si="31"/>
        <v>0</v>
      </c>
      <c r="Q222" s="126" t="str">
        <f t="shared" si="25"/>
        <v/>
      </c>
    </row>
    <row r="223" spans="1:17" ht="16.5" x14ac:dyDescent="0.3">
      <c r="A223" s="104" t="s">
        <v>330</v>
      </c>
      <c r="B223" s="105">
        <v>0</v>
      </c>
      <c r="C223" s="106">
        <v>0</v>
      </c>
      <c r="D223" s="106">
        <f t="shared" si="26"/>
        <v>0</v>
      </c>
      <c r="E223" s="107">
        <f t="shared" si="27"/>
        <v>0</v>
      </c>
      <c r="F223" s="105">
        <v>0</v>
      </c>
      <c r="G223" s="106">
        <v>0</v>
      </c>
      <c r="H223" s="124">
        <f t="shared" si="28"/>
        <v>0</v>
      </c>
      <c r="I223" s="125" t="str">
        <f t="shared" si="24"/>
        <v/>
      </c>
      <c r="J223" s="105">
        <v>0</v>
      </c>
      <c r="K223" s="106">
        <v>0</v>
      </c>
      <c r="L223" s="106">
        <f t="shared" si="29"/>
        <v>0</v>
      </c>
      <c r="M223" s="107">
        <f t="shared" si="30"/>
        <v>0</v>
      </c>
      <c r="N223" s="106">
        <v>0</v>
      </c>
      <c r="O223" s="106">
        <v>0</v>
      </c>
      <c r="P223" s="124">
        <f t="shared" si="31"/>
        <v>0</v>
      </c>
      <c r="Q223" s="126" t="str">
        <f t="shared" si="25"/>
        <v/>
      </c>
    </row>
    <row r="224" spans="1:17" ht="16.5" x14ac:dyDescent="0.3">
      <c r="A224" s="104" t="s">
        <v>265</v>
      </c>
      <c r="B224" s="105">
        <v>0</v>
      </c>
      <c r="C224" s="106">
        <v>0</v>
      </c>
      <c r="D224" s="106">
        <f t="shared" si="26"/>
        <v>0</v>
      </c>
      <c r="E224" s="107">
        <f t="shared" si="27"/>
        <v>0</v>
      </c>
      <c r="F224" s="105">
        <v>0</v>
      </c>
      <c r="G224" s="106">
        <v>0</v>
      </c>
      <c r="H224" s="124">
        <f t="shared" si="28"/>
        <v>0</v>
      </c>
      <c r="I224" s="125" t="str">
        <f t="shared" si="24"/>
        <v/>
      </c>
      <c r="J224" s="105">
        <v>0.33900000000000002</v>
      </c>
      <c r="K224" s="106">
        <v>0</v>
      </c>
      <c r="L224" s="106">
        <f t="shared" si="29"/>
        <v>0.33900000000000002</v>
      </c>
      <c r="M224" s="107">
        <f t="shared" si="30"/>
        <v>4.516171290178972E-7</v>
      </c>
      <c r="N224" s="106">
        <v>0.11700000000000001</v>
      </c>
      <c r="O224" s="106">
        <v>0</v>
      </c>
      <c r="P224" s="124">
        <f t="shared" si="31"/>
        <v>0.11700000000000001</v>
      </c>
      <c r="Q224" s="126">
        <f t="shared" si="25"/>
        <v>1.8974358974358974</v>
      </c>
    </row>
    <row r="225" spans="1:17" ht="16.5" x14ac:dyDescent="0.3">
      <c r="A225" s="104" t="s">
        <v>359</v>
      </c>
      <c r="B225" s="105">
        <v>0</v>
      </c>
      <c r="C225" s="106">
        <v>0</v>
      </c>
      <c r="D225" s="106">
        <f t="shared" si="26"/>
        <v>0</v>
      </c>
      <c r="E225" s="107">
        <f t="shared" si="27"/>
        <v>0</v>
      </c>
      <c r="F225" s="105">
        <v>0</v>
      </c>
      <c r="G225" s="106">
        <v>0</v>
      </c>
      <c r="H225" s="124">
        <f t="shared" si="28"/>
        <v>0</v>
      </c>
      <c r="I225" s="125" t="str">
        <f t="shared" si="24"/>
        <v/>
      </c>
      <c r="J225" s="105">
        <v>0</v>
      </c>
      <c r="K225" s="106">
        <v>0</v>
      </c>
      <c r="L225" s="106">
        <f t="shared" si="29"/>
        <v>0</v>
      </c>
      <c r="M225" s="107">
        <f t="shared" si="30"/>
        <v>0</v>
      </c>
      <c r="N225" s="106">
        <v>0.02</v>
      </c>
      <c r="O225" s="106">
        <v>0</v>
      </c>
      <c r="P225" s="124">
        <f t="shared" si="31"/>
        <v>0.02</v>
      </c>
      <c r="Q225" s="126">
        <f t="shared" si="25"/>
        <v>-1</v>
      </c>
    </row>
    <row r="226" spans="1:17" ht="16.5" x14ac:dyDescent="0.3">
      <c r="A226" s="104" t="s">
        <v>317</v>
      </c>
      <c r="B226" s="105">
        <v>0</v>
      </c>
      <c r="C226" s="106">
        <v>0</v>
      </c>
      <c r="D226" s="106">
        <f t="shared" si="26"/>
        <v>0</v>
      </c>
      <c r="E226" s="107">
        <f t="shared" si="27"/>
        <v>0</v>
      </c>
      <c r="F226" s="105">
        <v>0</v>
      </c>
      <c r="G226" s="106">
        <v>0</v>
      </c>
      <c r="H226" s="124">
        <f t="shared" si="28"/>
        <v>0</v>
      </c>
      <c r="I226" s="125" t="str">
        <f t="shared" si="24"/>
        <v/>
      </c>
      <c r="J226" s="105">
        <v>5.0000000000000001E-3</v>
      </c>
      <c r="K226" s="106">
        <v>0</v>
      </c>
      <c r="L226" s="106">
        <f t="shared" si="29"/>
        <v>5.0000000000000001E-3</v>
      </c>
      <c r="M226" s="107">
        <f t="shared" si="30"/>
        <v>6.6610196020338813E-9</v>
      </c>
      <c r="N226" s="106">
        <v>0</v>
      </c>
      <c r="O226" s="106">
        <v>0</v>
      </c>
      <c r="P226" s="124">
        <f t="shared" si="31"/>
        <v>0</v>
      </c>
      <c r="Q226" s="126" t="str">
        <f t="shared" si="25"/>
        <v/>
      </c>
    </row>
    <row r="227" spans="1:17" ht="16.5" x14ac:dyDescent="0.3">
      <c r="A227" s="104" t="s">
        <v>328</v>
      </c>
      <c r="B227" s="105">
        <v>0</v>
      </c>
      <c r="C227" s="106">
        <v>0</v>
      </c>
      <c r="D227" s="106">
        <f t="shared" si="26"/>
        <v>0</v>
      </c>
      <c r="E227" s="107">
        <f t="shared" si="27"/>
        <v>0</v>
      </c>
      <c r="F227" s="105">
        <v>0</v>
      </c>
      <c r="G227" s="106">
        <v>0</v>
      </c>
      <c r="H227" s="124">
        <f t="shared" si="28"/>
        <v>0</v>
      </c>
      <c r="I227" s="125" t="str">
        <f t="shared" si="24"/>
        <v/>
      </c>
      <c r="J227" s="105">
        <v>0</v>
      </c>
      <c r="K227" s="106">
        <v>0</v>
      </c>
      <c r="L227" s="106">
        <f t="shared" si="29"/>
        <v>0</v>
      </c>
      <c r="M227" s="107">
        <f t="shared" si="30"/>
        <v>0</v>
      </c>
      <c r="N227" s="106">
        <v>0.17799999999999999</v>
      </c>
      <c r="O227" s="106">
        <v>0</v>
      </c>
      <c r="P227" s="124">
        <f t="shared" si="31"/>
        <v>0.17799999999999999</v>
      </c>
      <c r="Q227" s="126">
        <f t="shared" si="25"/>
        <v>-1</v>
      </c>
    </row>
    <row r="228" spans="1:17" ht="16.5" x14ac:dyDescent="0.3">
      <c r="A228" s="104" t="s">
        <v>295</v>
      </c>
      <c r="B228" s="105">
        <v>0</v>
      </c>
      <c r="C228" s="106">
        <v>0</v>
      </c>
      <c r="D228" s="106">
        <f t="shared" si="26"/>
        <v>0</v>
      </c>
      <c r="E228" s="107">
        <f t="shared" si="27"/>
        <v>0</v>
      </c>
      <c r="F228" s="105">
        <v>0</v>
      </c>
      <c r="G228" s="106">
        <v>0</v>
      </c>
      <c r="H228" s="124">
        <f t="shared" si="28"/>
        <v>0</v>
      </c>
      <c r="I228" s="125" t="str">
        <f t="shared" si="24"/>
        <v/>
      </c>
      <c r="J228" s="105">
        <v>0.22</v>
      </c>
      <c r="K228" s="106">
        <v>0</v>
      </c>
      <c r="L228" s="106">
        <f t="shared" si="29"/>
        <v>0.22</v>
      </c>
      <c r="M228" s="107">
        <f t="shared" si="30"/>
        <v>2.9308486248949079E-7</v>
      </c>
      <c r="N228" s="106">
        <v>3.0000000000000001E-3</v>
      </c>
      <c r="O228" s="106">
        <v>0</v>
      </c>
      <c r="P228" s="124">
        <f t="shared" si="31"/>
        <v>3.0000000000000001E-3</v>
      </c>
      <c r="Q228" s="126">
        <f t="shared" si="25"/>
        <v>72.333333333333329</v>
      </c>
    </row>
    <row r="229" spans="1:17" ht="16.5" x14ac:dyDescent="0.3">
      <c r="A229" s="104" t="s">
        <v>268</v>
      </c>
      <c r="B229" s="105">
        <v>0</v>
      </c>
      <c r="C229" s="106">
        <v>0</v>
      </c>
      <c r="D229" s="106">
        <f t="shared" si="26"/>
        <v>0</v>
      </c>
      <c r="E229" s="107">
        <f t="shared" si="27"/>
        <v>0</v>
      </c>
      <c r="F229" s="105">
        <v>0</v>
      </c>
      <c r="G229" s="106">
        <v>0</v>
      </c>
      <c r="H229" s="124">
        <f t="shared" si="28"/>
        <v>0</v>
      </c>
      <c r="I229" s="125" t="str">
        <f t="shared" si="24"/>
        <v/>
      </c>
      <c r="J229" s="105">
        <v>8.0000000000000002E-3</v>
      </c>
      <c r="K229" s="106">
        <v>0</v>
      </c>
      <c r="L229" s="106">
        <f t="shared" si="29"/>
        <v>8.0000000000000002E-3</v>
      </c>
      <c r="M229" s="107">
        <f t="shared" si="30"/>
        <v>1.065763136325421E-8</v>
      </c>
      <c r="N229" s="106">
        <v>0.01</v>
      </c>
      <c r="O229" s="106">
        <v>0</v>
      </c>
      <c r="P229" s="124">
        <f t="shared" si="31"/>
        <v>0.01</v>
      </c>
      <c r="Q229" s="126">
        <f t="shared" si="25"/>
        <v>-0.19999999999999996</v>
      </c>
    </row>
    <row r="230" spans="1:17" ht="16.5" x14ac:dyDescent="0.3">
      <c r="A230" s="104" t="s">
        <v>339</v>
      </c>
      <c r="B230" s="105">
        <v>0</v>
      </c>
      <c r="C230" s="106">
        <v>0</v>
      </c>
      <c r="D230" s="106">
        <f t="shared" si="26"/>
        <v>0</v>
      </c>
      <c r="E230" s="107">
        <f t="shared" si="27"/>
        <v>0</v>
      </c>
      <c r="F230" s="105">
        <v>0</v>
      </c>
      <c r="G230" s="106">
        <v>0</v>
      </c>
      <c r="H230" s="124">
        <f t="shared" si="28"/>
        <v>0</v>
      </c>
      <c r="I230" s="125" t="str">
        <f t="shared" si="24"/>
        <v/>
      </c>
      <c r="J230" s="105">
        <v>0</v>
      </c>
      <c r="K230" s="106">
        <v>0</v>
      </c>
      <c r="L230" s="106">
        <f t="shared" si="29"/>
        <v>0</v>
      </c>
      <c r="M230" s="107">
        <f t="shared" si="30"/>
        <v>0</v>
      </c>
      <c r="N230" s="106">
        <v>1.6E-2</v>
      </c>
      <c r="O230" s="106">
        <v>0</v>
      </c>
      <c r="P230" s="124">
        <f t="shared" si="31"/>
        <v>1.6E-2</v>
      </c>
      <c r="Q230" s="126">
        <f t="shared" si="25"/>
        <v>-1</v>
      </c>
    </row>
    <row r="231" spans="1:17" ht="16.5" x14ac:dyDescent="0.3">
      <c r="A231" s="104" t="s">
        <v>309</v>
      </c>
      <c r="B231" s="105">
        <v>0</v>
      </c>
      <c r="C231" s="106">
        <v>0</v>
      </c>
      <c r="D231" s="106">
        <f t="shared" si="26"/>
        <v>0</v>
      </c>
      <c r="E231" s="107">
        <f t="shared" si="27"/>
        <v>0</v>
      </c>
      <c r="F231" s="105">
        <v>0</v>
      </c>
      <c r="G231" s="106">
        <v>0</v>
      </c>
      <c r="H231" s="124">
        <f t="shared" si="28"/>
        <v>0</v>
      </c>
      <c r="I231" s="125" t="str">
        <f t="shared" si="24"/>
        <v/>
      </c>
      <c r="J231" s="105">
        <v>2.5000000000000001E-2</v>
      </c>
      <c r="K231" s="106">
        <v>0</v>
      </c>
      <c r="L231" s="106">
        <f t="shared" si="29"/>
        <v>2.5000000000000001E-2</v>
      </c>
      <c r="M231" s="107">
        <f t="shared" si="30"/>
        <v>3.3305098010169409E-8</v>
      </c>
      <c r="N231" s="106">
        <v>0</v>
      </c>
      <c r="O231" s="106">
        <v>0</v>
      </c>
      <c r="P231" s="124">
        <f t="shared" si="31"/>
        <v>0</v>
      </c>
      <c r="Q231" s="126" t="str">
        <f t="shared" si="25"/>
        <v/>
      </c>
    </row>
    <row r="232" spans="1:17" ht="16.5" x14ac:dyDescent="0.3">
      <c r="A232" s="104" t="s">
        <v>360</v>
      </c>
      <c r="B232" s="105">
        <v>0</v>
      </c>
      <c r="C232" s="106">
        <v>0</v>
      </c>
      <c r="D232" s="106">
        <f t="shared" si="26"/>
        <v>0</v>
      </c>
      <c r="E232" s="107">
        <f t="shared" si="27"/>
        <v>0</v>
      </c>
      <c r="F232" s="105">
        <v>0</v>
      </c>
      <c r="G232" s="106">
        <v>0</v>
      </c>
      <c r="H232" s="124">
        <f t="shared" si="28"/>
        <v>0</v>
      </c>
      <c r="I232" s="125" t="str">
        <f t="shared" si="24"/>
        <v/>
      </c>
      <c r="J232" s="105">
        <v>0</v>
      </c>
      <c r="K232" s="106">
        <v>0</v>
      </c>
      <c r="L232" s="106">
        <f t="shared" si="29"/>
        <v>0</v>
      </c>
      <c r="M232" s="107">
        <f t="shared" si="30"/>
        <v>0</v>
      </c>
      <c r="N232" s="106">
        <v>0.17</v>
      </c>
      <c r="O232" s="106">
        <v>0</v>
      </c>
      <c r="P232" s="124">
        <f t="shared" si="31"/>
        <v>0.17</v>
      </c>
      <c r="Q232" s="126">
        <f t="shared" si="25"/>
        <v>-1</v>
      </c>
    </row>
    <row r="233" spans="1:17" ht="16.5" x14ac:dyDescent="0.3">
      <c r="A233" s="104" t="s">
        <v>358</v>
      </c>
      <c r="B233" s="105">
        <v>0</v>
      </c>
      <c r="C233" s="106">
        <v>0</v>
      </c>
      <c r="D233" s="106">
        <f t="shared" si="26"/>
        <v>0</v>
      </c>
      <c r="E233" s="107">
        <f t="shared" si="27"/>
        <v>0</v>
      </c>
      <c r="F233" s="105">
        <v>0</v>
      </c>
      <c r="G233" s="106">
        <v>0</v>
      </c>
      <c r="H233" s="124">
        <f t="shared" si="28"/>
        <v>0</v>
      </c>
      <c r="I233" s="125" t="str">
        <f t="shared" si="24"/>
        <v/>
      </c>
      <c r="J233" s="105">
        <v>0</v>
      </c>
      <c r="K233" s="106">
        <v>0</v>
      </c>
      <c r="L233" s="106">
        <f t="shared" si="29"/>
        <v>0</v>
      </c>
      <c r="M233" s="107">
        <f t="shared" si="30"/>
        <v>0</v>
      </c>
      <c r="N233" s="106">
        <v>4.4999999999999998E-2</v>
      </c>
      <c r="O233" s="106">
        <v>0</v>
      </c>
      <c r="P233" s="124">
        <f t="shared" si="31"/>
        <v>4.4999999999999998E-2</v>
      </c>
      <c r="Q233" s="126">
        <f t="shared" si="25"/>
        <v>-1</v>
      </c>
    </row>
    <row r="234" spans="1:17" ht="16.5" x14ac:dyDescent="0.3">
      <c r="A234" s="104" t="s">
        <v>346</v>
      </c>
      <c r="B234" s="105">
        <v>0</v>
      </c>
      <c r="C234" s="106">
        <v>0</v>
      </c>
      <c r="D234" s="106">
        <f t="shared" si="26"/>
        <v>0</v>
      </c>
      <c r="E234" s="107">
        <f t="shared" si="27"/>
        <v>0</v>
      </c>
      <c r="F234" s="105">
        <v>0</v>
      </c>
      <c r="G234" s="106">
        <v>0</v>
      </c>
      <c r="H234" s="124">
        <f t="shared" si="28"/>
        <v>0</v>
      </c>
      <c r="I234" s="125" t="str">
        <f t="shared" si="24"/>
        <v/>
      </c>
      <c r="J234" s="105">
        <v>0</v>
      </c>
      <c r="K234" s="106">
        <v>0</v>
      </c>
      <c r="L234" s="106">
        <f t="shared" si="29"/>
        <v>0</v>
      </c>
      <c r="M234" s="107">
        <f t="shared" si="30"/>
        <v>0</v>
      </c>
      <c r="N234" s="106">
        <v>0.19800000000000001</v>
      </c>
      <c r="O234" s="106">
        <v>0</v>
      </c>
      <c r="P234" s="124">
        <f t="shared" si="31"/>
        <v>0.19800000000000001</v>
      </c>
      <c r="Q234" s="126">
        <f t="shared" si="25"/>
        <v>-1</v>
      </c>
    </row>
    <row r="235" spans="1:17" ht="16.5" x14ac:dyDescent="0.3">
      <c r="A235" s="104" t="s">
        <v>217</v>
      </c>
      <c r="B235" s="105">
        <v>0</v>
      </c>
      <c r="C235" s="106">
        <v>0</v>
      </c>
      <c r="D235" s="106">
        <f t="shared" si="26"/>
        <v>0</v>
      </c>
      <c r="E235" s="107">
        <f t="shared" si="27"/>
        <v>0</v>
      </c>
      <c r="F235" s="105">
        <v>0</v>
      </c>
      <c r="G235" s="106">
        <v>0</v>
      </c>
      <c r="H235" s="124">
        <f t="shared" si="28"/>
        <v>0</v>
      </c>
      <c r="I235" s="125" t="str">
        <f t="shared" si="24"/>
        <v/>
      </c>
      <c r="J235" s="105">
        <v>0.16</v>
      </c>
      <c r="K235" s="106">
        <v>0</v>
      </c>
      <c r="L235" s="106">
        <f t="shared" si="29"/>
        <v>0.16</v>
      </c>
      <c r="M235" s="107">
        <f t="shared" si="30"/>
        <v>2.131526272650842E-7</v>
      </c>
      <c r="N235" s="106">
        <v>1.7999999999999999E-2</v>
      </c>
      <c r="O235" s="106">
        <v>0</v>
      </c>
      <c r="P235" s="124">
        <f t="shared" si="31"/>
        <v>1.7999999999999999E-2</v>
      </c>
      <c r="Q235" s="126">
        <f t="shared" si="25"/>
        <v>7.8888888888888893</v>
      </c>
    </row>
    <row r="236" spans="1:17" ht="16.5" x14ac:dyDescent="0.3">
      <c r="A236" s="104" t="s">
        <v>245</v>
      </c>
      <c r="B236" s="105">
        <v>0</v>
      </c>
      <c r="C236" s="106">
        <v>0</v>
      </c>
      <c r="D236" s="106">
        <f t="shared" si="26"/>
        <v>0</v>
      </c>
      <c r="E236" s="107">
        <f t="shared" si="27"/>
        <v>0</v>
      </c>
      <c r="F236" s="105">
        <v>0</v>
      </c>
      <c r="G236" s="106">
        <v>0</v>
      </c>
      <c r="H236" s="124">
        <f t="shared" si="28"/>
        <v>0</v>
      </c>
      <c r="I236" s="125" t="str">
        <f t="shared" si="24"/>
        <v/>
      </c>
      <c r="J236" s="105">
        <v>0</v>
      </c>
      <c r="K236" s="106">
        <v>0</v>
      </c>
      <c r="L236" s="106">
        <f t="shared" si="29"/>
        <v>0</v>
      </c>
      <c r="M236" s="107">
        <f t="shared" si="30"/>
        <v>0</v>
      </c>
      <c r="N236" s="106">
        <v>0</v>
      </c>
      <c r="O236" s="106">
        <v>0</v>
      </c>
      <c r="P236" s="124">
        <f t="shared" si="31"/>
        <v>0</v>
      </c>
      <c r="Q236" s="126" t="str">
        <f t="shared" si="25"/>
        <v/>
      </c>
    </row>
    <row r="237" spans="1:17" ht="16.5" x14ac:dyDescent="0.3">
      <c r="A237" s="104" t="s">
        <v>275</v>
      </c>
      <c r="B237" s="105">
        <v>0</v>
      </c>
      <c r="C237" s="106">
        <v>0</v>
      </c>
      <c r="D237" s="106">
        <f t="shared" si="26"/>
        <v>0</v>
      </c>
      <c r="E237" s="107">
        <f t="shared" si="27"/>
        <v>0</v>
      </c>
      <c r="F237" s="105">
        <v>0</v>
      </c>
      <c r="G237" s="106">
        <v>0</v>
      </c>
      <c r="H237" s="124">
        <f t="shared" si="28"/>
        <v>0</v>
      </c>
      <c r="I237" s="125" t="str">
        <f t="shared" si="24"/>
        <v/>
      </c>
      <c r="J237" s="105">
        <v>0</v>
      </c>
      <c r="K237" s="106">
        <v>0</v>
      </c>
      <c r="L237" s="106">
        <f t="shared" si="29"/>
        <v>0</v>
      </c>
      <c r="M237" s="107">
        <f t="shared" si="30"/>
        <v>0</v>
      </c>
      <c r="N237" s="106">
        <v>0.15</v>
      </c>
      <c r="O237" s="106">
        <v>0</v>
      </c>
      <c r="P237" s="124">
        <f t="shared" si="31"/>
        <v>0.15</v>
      </c>
      <c r="Q237" s="126">
        <f t="shared" si="25"/>
        <v>-1</v>
      </c>
    </row>
    <row r="238" spans="1:17" ht="16.5" x14ac:dyDescent="0.3">
      <c r="A238" s="104" t="s">
        <v>264</v>
      </c>
      <c r="B238" s="105">
        <v>0</v>
      </c>
      <c r="C238" s="106">
        <v>0</v>
      </c>
      <c r="D238" s="106">
        <f t="shared" si="26"/>
        <v>0</v>
      </c>
      <c r="E238" s="107">
        <f t="shared" si="27"/>
        <v>0</v>
      </c>
      <c r="F238" s="105">
        <v>0</v>
      </c>
      <c r="G238" s="106">
        <v>0</v>
      </c>
      <c r="H238" s="124">
        <f t="shared" si="28"/>
        <v>0</v>
      </c>
      <c r="I238" s="125" t="str">
        <f t="shared" si="24"/>
        <v/>
      </c>
      <c r="J238" s="105">
        <v>0</v>
      </c>
      <c r="K238" s="106">
        <v>0</v>
      </c>
      <c r="L238" s="106">
        <f t="shared" si="29"/>
        <v>0</v>
      </c>
      <c r="M238" s="107">
        <f t="shared" si="30"/>
        <v>0</v>
      </c>
      <c r="N238" s="106">
        <v>6.5000000000000002E-2</v>
      </c>
      <c r="O238" s="106">
        <v>0</v>
      </c>
      <c r="P238" s="124">
        <f t="shared" si="31"/>
        <v>6.5000000000000002E-2</v>
      </c>
      <c r="Q238" s="126">
        <f t="shared" si="25"/>
        <v>-1</v>
      </c>
    </row>
    <row r="239" spans="1:17" ht="16.5" x14ac:dyDescent="0.3">
      <c r="A239" s="104" t="s">
        <v>370</v>
      </c>
      <c r="B239" s="105">
        <v>0</v>
      </c>
      <c r="C239" s="106">
        <v>0</v>
      </c>
      <c r="D239" s="106">
        <f t="shared" si="26"/>
        <v>0</v>
      </c>
      <c r="E239" s="107">
        <f t="shared" si="27"/>
        <v>0</v>
      </c>
      <c r="F239" s="105">
        <v>0</v>
      </c>
      <c r="G239" s="106">
        <v>0</v>
      </c>
      <c r="H239" s="124">
        <f t="shared" si="28"/>
        <v>0</v>
      </c>
      <c r="I239" s="125" t="str">
        <f t="shared" si="24"/>
        <v/>
      </c>
      <c r="J239" s="105">
        <v>1.0999999999999999E-2</v>
      </c>
      <c r="K239" s="106">
        <v>0</v>
      </c>
      <c r="L239" s="106">
        <f t="shared" si="29"/>
        <v>1.0999999999999999E-2</v>
      </c>
      <c r="M239" s="107">
        <f t="shared" si="30"/>
        <v>1.4654243124474539E-8</v>
      </c>
      <c r="N239" s="106">
        <v>0</v>
      </c>
      <c r="O239" s="106">
        <v>0</v>
      </c>
      <c r="P239" s="124">
        <f t="shared" si="31"/>
        <v>0</v>
      </c>
      <c r="Q239" s="126" t="str">
        <f t="shared" si="25"/>
        <v/>
      </c>
    </row>
    <row r="240" spans="1:17" ht="16.5" x14ac:dyDescent="0.3">
      <c r="A240" s="104" t="s">
        <v>366</v>
      </c>
      <c r="B240" s="105">
        <v>0</v>
      </c>
      <c r="C240" s="106">
        <v>0</v>
      </c>
      <c r="D240" s="106">
        <f t="shared" si="26"/>
        <v>0</v>
      </c>
      <c r="E240" s="107">
        <f t="shared" si="27"/>
        <v>0</v>
      </c>
      <c r="F240" s="105">
        <v>0</v>
      </c>
      <c r="G240" s="106">
        <v>0</v>
      </c>
      <c r="H240" s="124">
        <f t="shared" si="28"/>
        <v>0</v>
      </c>
      <c r="I240" s="125" t="str">
        <f t="shared" si="24"/>
        <v/>
      </c>
      <c r="J240" s="105">
        <v>0.12</v>
      </c>
      <c r="K240" s="106">
        <v>0</v>
      </c>
      <c r="L240" s="106">
        <f t="shared" si="29"/>
        <v>0.12</v>
      </c>
      <c r="M240" s="107">
        <f t="shared" si="30"/>
        <v>1.5986447044881316E-7</v>
      </c>
      <c r="N240" s="106">
        <v>0</v>
      </c>
      <c r="O240" s="106">
        <v>0</v>
      </c>
      <c r="P240" s="124">
        <f t="shared" si="31"/>
        <v>0</v>
      </c>
      <c r="Q240" s="126" t="str">
        <f t="shared" si="25"/>
        <v/>
      </c>
    </row>
    <row r="241" spans="1:17" ht="16.5" x14ac:dyDescent="0.3">
      <c r="A241" s="104" t="s">
        <v>325</v>
      </c>
      <c r="B241" s="105">
        <v>0</v>
      </c>
      <c r="C241" s="106">
        <v>0</v>
      </c>
      <c r="D241" s="106">
        <f t="shared" si="26"/>
        <v>0</v>
      </c>
      <c r="E241" s="107">
        <f t="shared" si="27"/>
        <v>0</v>
      </c>
      <c r="F241" s="105">
        <v>0</v>
      </c>
      <c r="G241" s="106">
        <v>0</v>
      </c>
      <c r="H241" s="124">
        <f t="shared" si="28"/>
        <v>0</v>
      </c>
      <c r="I241" s="125" t="str">
        <f t="shared" si="24"/>
        <v/>
      </c>
      <c r="J241" s="105">
        <v>0</v>
      </c>
      <c r="K241" s="106">
        <v>0</v>
      </c>
      <c r="L241" s="106">
        <f t="shared" si="29"/>
        <v>0</v>
      </c>
      <c r="M241" s="107">
        <f t="shared" si="30"/>
        <v>0</v>
      </c>
      <c r="N241" s="106">
        <v>0.15</v>
      </c>
      <c r="O241" s="106">
        <v>0</v>
      </c>
      <c r="P241" s="124">
        <f t="shared" si="31"/>
        <v>0.15</v>
      </c>
      <c r="Q241" s="126">
        <f t="shared" si="25"/>
        <v>-1</v>
      </c>
    </row>
    <row r="242" spans="1:17" ht="16.5" x14ac:dyDescent="0.3">
      <c r="A242" s="104" t="s">
        <v>305</v>
      </c>
      <c r="B242" s="105">
        <v>0</v>
      </c>
      <c r="C242" s="106">
        <v>0</v>
      </c>
      <c r="D242" s="106">
        <f t="shared" si="26"/>
        <v>0</v>
      </c>
      <c r="E242" s="107">
        <f t="shared" si="27"/>
        <v>0</v>
      </c>
      <c r="F242" s="105">
        <v>0</v>
      </c>
      <c r="G242" s="106">
        <v>0</v>
      </c>
      <c r="H242" s="124">
        <f t="shared" si="28"/>
        <v>0</v>
      </c>
      <c r="I242" s="125" t="str">
        <f t="shared" si="24"/>
        <v/>
      </c>
      <c r="J242" s="105">
        <v>0.03</v>
      </c>
      <c r="K242" s="106">
        <v>0</v>
      </c>
      <c r="L242" s="106">
        <f t="shared" si="29"/>
        <v>0.03</v>
      </c>
      <c r="M242" s="107">
        <f t="shared" si="30"/>
        <v>3.9966117612203289E-8</v>
      </c>
      <c r="N242" s="106">
        <v>0</v>
      </c>
      <c r="O242" s="106">
        <v>0</v>
      </c>
      <c r="P242" s="124">
        <f t="shared" si="31"/>
        <v>0</v>
      </c>
      <c r="Q242" s="126" t="str">
        <f t="shared" si="25"/>
        <v/>
      </c>
    </row>
    <row r="243" spans="1:17" ht="16.5" x14ac:dyDescent="0.3">
      <c r="A243" s="104" t="s">
        <v>237</v>
      </c>
      <c r="B243" s="105">
        <v>0</v>
      </c>
      <c r="C243" s="106">
        <v>0</v>
      </c>
      <c r="D243" s="106">
        <f t="shared" si="26"/>
        <v>0</v>
      </c>
      <c r="E243" s="107">
        <f t="shared" si="27"/>
        <v>0</v>
      </c>
      <c r="F243" s="105">
        <v>0</v>
      </c>
      <c r="G243" s="106">
        <v>0</v>
      </c>
      <c r="H243" s="124">
        <f t="shared" si="28"/>
        <v>0</v>
      </c>
      <c r="I243" s="125" t="str">
        <f t="shared" si="24"/>
        <v/>
      </c>
      <c r="J243" s="105">
        <v>0.2</v>
      </c>
      <c r="K243" s="106">
        <v>0</v>
      </c>
      <c r="L243" s="106">
        <f t="shared" si="29"/>
        <v>0.2</v>
      </c>
      <c r="M243" s="107">
        <f t="shared" si="30"/>
        <v>2.6644078408135527E-7</v>
      </c>
      <c r="N243" s="106">
        <v>0</v>
      </c>
      <c r="O243" s="106">
        <v>0</v>
      </c>
      <c r="P243" s="124">
        <f t="shared" si="31"/>
        <v>0</v>
      </c>
      <c r="Q243" s="126" t="str">
        <f t="shared" si="25"/>
        <v/>
      </c>
    </row>
    <row r="244" spans="1:17" ht="16.5" x14ac:dyDescent="0.3">
      <c r="A244" s="104" t="s">
        <v>312</v>
      </c>
      <c r="B244" s="105">
        <v>0</v>
      </c>
      <c r="C244" s="106">
        <v>0</v>
      </c>
      <c r="D244" s="106">
        <f t="shared" si="26"/>
        <v>0</v>
      </c>
      <c r="E244" s="107">
        <f t="shared" si="27"/>
        <v>0</v>
      </c>
      <c r="F244" s="105">
        <v>0</v>
      </c>
      <c r="G244" s="106">
        <v>0</v>
      </c>
      <c r="H244" s="124">
        <f t="shared" si="28"/>
        <v>0</v>
      </c>
      <c r="I244" s="125" t="str">
        <f t="shared" si="24"/>
        <v/>
      </c>
      <c r="J244" s="105">
        <v>0.03</v>
      </c>
      <c r="K244" s="106">
        <v>0</v>
      </c>
      <c r="L244" s="106">
        <f t="shared" si="29"/>
        <v>0.03</v>
      </c>
      <c r="M244" s="107">
        <f t="shared" si="30"/>
        <v>3.9966117612203289E-8</v>
      </c>
      <c r="N244" s="106">
        <v>0</v>
      </c>
      <c r="O244" s="106">
        <v>0</v>
      </c>
      <c r="P244" s="124">
        <f t="shared" si="31"/>
        <v>0</v>
      </c>
      <c r="Q244" s="126" t="str">
        <f t="shared" si="25"/>
        <v/>
      </c>
    </row>
    <row r="245" spans="1:17" ht="16.5" x14ac:dyDescent="0.3">
      <c r="A245" s="104" t="s">
        <v>361</v>
      </c>
      <c r="B245" s="105">
        <v>0</v>
      </c>
      <c r="C245" s="106">
        <v>0</v>
      </c>
      <c r="D245" s="106">
        <f t="shared" si="26"/>
        <v>0</v>
      </c>
      <c r="E245" s="107">
        <f t="shared" si="27"/>
        <v>0</v>
      </c>
      <c r="F245" s="105">
        <v>0</v>
      </c>
      <c r="G245" s="106">
        <v>0</v>
      </c>
      <c r="H245" s="124">
        <f t="shared" si="28"/>
        <v>0</v>
      </c>
      <c r="I245" s="125" t="str">
        <f t="shared" si="24"/>
        <v/>
      </c>
      <c r="J245" s="105">
        <v>0</v>
      </c>
      <c r="K245" s="106">
        <v>0</v>
      </c>
      <c r="L245" s="106">
        <f t="shared" si="29"/>
        <v>0</v>
      </c>
      <c r="M245" s="107">
        <f t="shared" si="30"/>
        <v>0</v>
      </c>
      <c r="N245" s="106">
        <v>1.4999999999999999E-2</v>
      </c>
      <c r="O245" s="106">
        <v>0</v>
      </c>
      <c r="P245" s="124">
        <f t="shared" si="31"/>
        <v>1.4999999999999999E-2</v>
      </c>
      <c r="Q245" s="126">
        <f t="shared" si="25"/>
        <v>-1</v>
      </c>
    </row>
    <row r="246" spans="1:17" ht="16.5" x14ac:dyDescent="0.3">
      <c r="A246" s="104" t="s">
        <v>240</v>
      </c>
      <c r="B246" s="105">
        <v>0</v>
      </c>
      <c r="C246" s="106">
        <v>0</v>
      </c>
      <c r="D246" s="106">
        <f t="shared" si="26"/>
        <v>0</v>
      </c>
      <c r="E246" s="107">
        <f t="shared" si="27"/>
        <v>0</v>
      </c>
      <c r="F246" s="105">
        <v>0</v>
      </c>
      <c r="G246" s="106">
        <v>0</v>
      </c>
      <c r="H246" s="124">
        <f t="shared" si="28"/>
        <v>0</v>
      </c>
      <c r="I246" s="125" t="str">
        <f t="shared" si="24"/>
        <v/>
      </c>
      <c r="J246" s="105">
        <v>0</v>
      </c>
      <c r="K246" s="106">
        <v>0</v>
      </c>
      <c r="L246" s="106">
        <f t="shared" si="29"/>
        <v>0</v>
      </c>
      <c r="M246" s="107">
        <f t="shared" si="30"/>
        <v>0</v>
      </c>
      <c r="N246" s="106">
        <v>0.1</v>
      </c>
      <c r="O246" s="106">
        <v>0</v>
      </c>
      <c r="P246" s="124">
        <f t="shared" si="31"/>
        <v>0.1</v>
      </c>
      <c r="Q246" s="126">
        <f t="shared" si="25"/>
        <v>-1</v>
      </c>
    </row>
    <row r="247" spans="1:17" ht="16.5" x14ac:dyDescent="0.3">
      <c r="A247" s="104" t="s">
        <v>376</v>
      </c>
      <c r="B247" s="105">
        <v>0</v>
      </c>
      <c r="C247" s="106">
        <v>0</v>
      </c>
      <c r="D247" s="106">
        <f t="shared" si="26"/>
        <v>0</v>
      </c>
      <c r="E247" s="107">
        <f t="shared" si="27"/>
        <v>0</v>
      </c>
      <c r="F247" s="105">
        <v>0</v>
      </c>
      <c r="G247" s="106">
        <v>0</v>
      </c>
      <c r="H247" s="124">
        <f t="shared" si="28"/>
        <v>0</v>
      </c>
      <c r="I247" s="125" t="str">
        <f t="shared" si="24"/>
        <v/>
      </c>
      <c r="J247" s="105">
        <v>0</v>
      </c>
      <c r="K247" s="106">
        <v>0</v>
      </c>
      <c r="L247" s="106">
        <f t="shared" si="29"/>
        <v>0</v>
      </c>
      <c r="M247" s="107">
        <f t="shared" si="30"/>
        <v>0</v>
      </c>
      <c r="N247" s="106">
        <v>0</v>
      </c>
      <c r="O247" s="106">
        <v>0</v>
      </c>
      <c r="P247" s="124">
        <f t="shared" si="31"/>
        <v>0</v>
      </c>
      <c r="Q247" s="126" t="str">
        <f t="shared" si="25"/>
        <v/>
      </c>
    </row>
    <row r="248" spans="1:17" ht="16.5" x14ac:dyDescent="0.3">
      <c r="A248" s="104" t="s">
        <v>292</v>
      </c>
      <c r="B248" s="105">
        <v>0</v>
      </c>
      <c r="C248" s="106">
        <v>0</v>
      </c>
      <c r="D248" s="106">
        <f t="shared" si="26"/>
        <v>0</v>
      </c>
      <c r="E248" s="107">
        <f t="shared" si="27"/>
        <v>0</v>
      </c>
      <c r="F248" s="105">
        <v>0</v>
      </c>
      <c r="G248" s="106">
        <v>0</v>
      </c>
      <c r="H248" s="124">
        <f t="shared" si="28"/>
        <v>0</v>
      </c>
      <c r="I248" s="125" t="str">
        <f t="shared" si="24"/>
        <v/>
      </c>
      <c r="J248" s="105">
        <v>5.0000000000000001E-3</v>
      </c>
      <c r="K248" s="106">
        <v>0</v>
      </c>
      <c r="L248" s="106">
        <f t="shared" si="29"/>
        <v>5.0000000000000001E-3</v>
      </c>
      <c r="M248" s="107">
        <f t="shared" si="30"/>
        <v>6.6610196020338813E-9</v>
      </c>
      <c r="N248" s="106">
        <v>0</v>
      </c>
      <c r="O248" s="106">
        <v>0</v>
      </c>
      <c r="P248" s="124">
        <f t="shared" si="31"/>
        <v>0</v>
      </c>
      <c r="Q248" s="126" t="str">
        <f t="shared" si="25"/>
        <v/>
      </c>
    </row>
    <row r="249" spans="1:17" ht="16.5" x14ac:dyDescent="0.3">
      <c r="A249" s="104" t="s">
        <v>271</v>
      </c>
      <c r="B249" s="105">
        <v>0</v>
      </c>
      <c r="C249" s="106">
        <v>0</v>
      </c>
      <c r="D249" s="106">
        <f t="shared" si="26"/>
        <v>0</v>
      </c>
      <c r="E249" s="107">
        <f t="shared" si="27"/>
        <v>0</v>
      </c>
      <c r="F249" s="105">
        <v>0</v>
      </c>
      <c r="G249" s="106">
        <v>0</v>
      </c>
      <c r="H249" s="124">
        <f t="shared" si="28"/>
        <v>0</v>
      </c>
      <c r="I249" s="125" t="str">
        <f t="shared" si="24"/>
        <v/>
      </c>
      <c r="J249" s="105">
        <v>0.12</v>
      </c>
      <c r="K249" s="106">
        <v>0</v>
      </c>
      <c r="L249" s="106">
        <f t="shared" si="29"/>
        <v>0.12</v>
      </c>
      <c r="M249" s="107">
        <f t="shared" si="30"/>
        <v>1.5986447044881316E-7</v>
      </c>
      <c r="N249" s="106">
        <v>0</v>
      </c>
      <c r="O249" s="106">
        <v>0</v>
      </c>
      <c r="P249" s="124">
        <f t="shared" si="31"/>
        <v>0</v>
      </c>
      <c r="Q249" s="126" t="str">
        <f t="shared" si="25"/>
        <v/>
      </c>
    </row>
    <row r="250" spans="1:17" ht="16.5" x14ac:dyDescent="0.3">
      <c r="A250" s="104" t="s">
        <v>353</v>
      </c>
      <c r="B250" s="105">
        <v>0</v>
      </c>
      <c r="C250" s="106">
        <v>0</v>
      </c>
      <c r="D250" s="106">
        <f t="shared" si="26"/>
        <v>0</v>
      </c>
      <c r="E250" s="107">
        <f t="shared" si="27"/>
        <v>0</v>
      </c>
      <c r="F250" s="105">
        <v>0</v>
      </c>
      <c r="G250" s="106">
        <v>0</v>
      </c>
      <c r="H250" s="124">
        <f t="shared" si="28"/>
        <v>0</v>
      </c>
      <c r="I250" s="125" t="str">
        <f t="shared" si="24"/>
        <v/>
      </c>
      <c r="J250" s="105">
        <v>0</v>
      </c>
      <c r="K250" s="106">
        <v>0</v>
      </c>
      <c r="L250" s="106">
        <f t="shared" si="29"/>
        <v>0</v>
      </c>
      <c r="M250" s="107">
        <f t="shared" si="30"/>
        <v>0</v>
      </c>
      <c r="N250" s="106">
        <v>0</v>
      </c>
      <c r="O250" s="106">
        <v>0</v>
      </c>
      <c r="P250" s="124">
        <f t="shared" si="31"/>
        <v>0</v>
      </c>
      <c r="Q250" s="126" t="str">
        <f t="shared" si="25"/>
        <v/>
      </c>
    </row>
    <row r="251" spans="1:17" ht="16.5" x14ac:dyDescent="0.3">
      <c r="A251" s="104" t="s">
        <v>318</v>
      </c>
      <c r="B251" s="105">
        <v>0</v>
      </c>
      <c r="C251" s="106">
        <v>0</v>
      </c>
      <c r="D251" s="106">
        <f t="shared" si="26"/>
        <v>0</v>
      </c>
      <c r="E251" s="107">
        <f t="shared" si="27"/>
        <v>0</v>
      </c>
      <c r="F251" s="105">
        <v>0</v>
      </c>
      <c r="G251" s="106">
        <v>0</v>
      </c>
      <c r="H251" s="124">
        <f t="shared" si="28"/>
        <v>0</v>
      </c>
      <c r="I251" s="125" t="str">
        <f t="shared" si="24"/>
        <v/>
      </c>
      <c r="J251" s="105">
        <v>0</v>
      </c>
      <c r="K251" s="106">
        <v>0</v>
      </c>
      <c r="L251" s="106">
        <f t="shared" si="29"/>
        <v>0</v>
      </c>
      <c r="M251" s="107">
        <f t="shared" si="30"/>
        <v>0</v>
      </c>
      <c r="N251" s="106">
        <v>0</v>
      </c>
      <c r="O251" s="106">
        <v>0</v>
      </c>
      <c r="P251" s="124">
        <f t="shared" si="31"/>
        <v>0</v>
      </c>
      <c r="Q251" s="126" t="str">
        <f t="shared" si="25"/>
        <v/>
      </c>
    </row>
    <row r="252" spans="1:17" ht="16.5" x14ac:dyDescent="0.3">
      <c r="A252" s="104" t="s">
        <v>198</v>
      </c>
      <c r="B252" s="105">
        <v>0</v>
      </c>
      <c r="C252" s="106">
        <v>0</v>
      </c>
      <c r="D252" s="106">
        <f t="shared" si="26"/>
        <v>0</v>
      </c>
      <c r="E252" s="107">
        <f t="shared" si="27"/>
        <v>0</v>
      </c>
      <c r="F252" s="105">
        <v>0</v>
      </c>
      <c r="G252" s="106">
        <v>0</v>
      </c>
      <c r="H252" s="124">
        <f t="shared" si="28"/>
        <v>0</v>
      </c>
      <c r="I252" s="125" t="str">
        <f t="shared" si="24"/>
        <v/>
      </c>
      <c r="J252" s="105">
        <v>1.4359999999999999</v>
      </c>
      <c r="K252" s="106">
        <v>0</v>
      </c>
      <c r="L252" s="106">
        <f t="shared" si="29"/>
        <v>1.4359999999999999</v>
      </c>
      <c r="M252" s="107">
        <f t="shared" si="30"/>
        <v>1.9130448297041305E-6</v>
      </c>
      <c r="N252" s="106">
        <v>3.19</v>
      </c>
      <c r="O252" s="106">
        <v>0</v>
      </c>
      <c r="P252" s="124">
        <f t="shared" si="31"/>
        <v>3.19</v>
      </c>
      <c r="Q252" s="126">
        <f t="shared" si="25"/>
        <v>-0.54984326018808782</v>
      </c>
    </row>
    <row r="253" spans="1:17" ht="16.5" x14ac:dyDescent="0.3">
      <c r="A253" s="104" t="s">
        <v>355</v>
      </c>
      <c r="B253" s="105">
        <v>0</v>
      </c>
      <c r="C253" s="106">
        <v>0</v>
      </c>
      <c r="D253" s="106">
        <f t="shared" si="26"/>
        <v>0</v>
      </c>
      <c r="E253" s="107">
        <f t="shared" si="27"/>
        <v>0</v>
      </c>
      <c r="F253" s="105">
        <v>0</v>
      </c>
      <c r="G253" s="106">
        <v>0</v>
      </c>
      <c r="H253" s="124">
        <f t="shared" si="28"/>
        <v>0</v>
      </c>
      <c r="I253" s="125" t="str">
        <f t="shared" si="24"/>
        <v/>
      </c>
      <c r="J253" s="105">
        <v>0</v>
      </c>
      <c r="K253" s="106">
        <v>0</v>
      </c>
      <c r="L253" s="106">
        <f t="shared" si="29"/>
        <v>0</v>
      </c>
      <c r="M253" s="107">
        <f t="shared" si="30"/>
        <v>0</v>
      </c>
      <c r="N253" s="106">
        <v>0</v>
      </c>
      <c r="O253" s="106">
        <v>0</v>
      </c>
      <c r="P253" s="124">
        <f t="shared" si="31"/>
        <v>0</v>
      </c>
      <c r="Q253" s="126" t="str">
        <f t="shared" si="25"/>
        <v/>
      </c>
    </row>
    <row r="254" spans="1:17" ht="16.5" x14ac:dyDescent="0.3">
      <c r="A254" s="104" t="s">
        <v>244</v>
      </c>
      <c r="B254" s="105">
        <v>0</v>
      </c>
      <c r="C254" s="106">
        <v>0</v>
      </c>
      <c r="D254" s="106">
        <f t="shared" si="26"/>
        <v>0</v>
      </c>
      <c r="E254" s="107">
        <f t="shared" si="27"/>
        <v>0</v>
      </c>
      <c r="F254" s="105">
        <v>0</v>
      </c>
      <c r="G254" s="106">
        <v>0</v>
      </c>
      <c r="H254" s="124">
        <f t="shared" si="28"/>
        <v>0</v>
      </c>
      <c r="I254" s="125" t="str">
        <f t="shared" si="24"/>
        <v/>
      </c>
      <c r="J254" s="105">
        <v>0.15</v>
      </c>
      <c r="K254" s="106">
        <v>0</v>
      </c>
      <c r="L254" s="106">
        <f t="shared" si="29"/>
        <v>0.15</v>
      </c>
      <c r="M254" s="107">
        <f t="shared" si="30"/>
        <v>1.9983058806101644E-7</v>
      </c>
      <c r="N254" s="106">
        <v>0.26</v>
      </c>
      <c r="O254" s="106">
        <v>0</v>
      </c>
      <c r="P254" s="124">
        <f t="shared" si="31"/>
        <v>0.26</v>
      </c>
      <c r="Q254" s="126">
        <f t="shared" si="25"/>
        <v>-0.42307692307692313</v>
      </c>
    </row>
    <row r="255" spans="1:17" ht="16.5" x14ac:dyDescent="0.3">
      <c r="A255" s="104" t="s">
        <v>382</v>
      </c>
      <c r="B255" s="105">
        <v>0</v>
      </c>
      <c r="C255" s="106">
        <v>0</v>
      </c>
      <c r="D255" s="106">
        <f t="shared" si="26"/>
        <v>0</v>
      </c>
      <c r="E255" s="107">
        <f t="shared" si="27"/>
        <v>0</v>
      </c>
      <c r="F255" s="105">
        <v>0</v>
      </c>
      <c r="G255" s="106">
        <v>0</v>
      </c>
      <c r="H255" s="124">
        <f t="shared" si="28"/>
        <v>0</v>
      </c>
      <c r="I255" s="125" t="str">
        <f t="shared" si="24"/>
        <v/>
      </c>
      <c r="J255" s="105">
        <v>0</v>
      </c>
      <c r="K255" s="106">
        <v>0</v>
      </c>
      <c r="L255" s="106">
        <f t="shared" si="29"/>
        <v>0</v>
      </c>
      <c r="M255" s="107">
        <f t="shared" si="30"/>
        <v>0</v>
      </c>
      <c r="N255" s="106">
        <v>0</v>
      </c>
      <c r="O255" s="106">
        <v>0</v>
      </c>
      <c r="P255" s="124">
        <f t="shared" si="31"/>
        <v>0</v>
      </c>
      <c r="Q255" s="126" t="str">
        <f t="shared" si="25"/>
        <v/>
      </c>
    </row>
    <row r="256" spans="1:17" ht="16.5" x14ac:dyDescent="0.3">
      <c r="A256" s="104" t="s">
        <v>350</v>
      </c>
      <c r="B256" s="105">
        <v>0</v>
      </c>
      <c r="C256" s="106">
        <v>0</v>
      </c>
      <c r="D256" s="106">
        <f t="shared" si="26"/>
        <v>0</v>
      </c>
      <c r="E256" s="107">
        <f t="shared" si="27"/>
        <v>0</v>
      </c>
      <c r="F256" s="105">
        <v>0</v>
      </c>
      <c r="G256" s="106">
        <v>0</v>
      </c>
      <c r="H256" s="124">
        <f t="shared" si="28"/>
        <v>0</v>
      </c>
      <c r="I256" s="125" t="str">
        <f t="shared" si="24"/>
        <v/>
      </c>
      <c r="J256" s="105">
        <v>0</v>
      </c>
      <c r="K256" s="106">
        <v>0</v>
      </c>
      <c r="L256" s="106">
        <f t="shared" si="29"/>
        <v>0</v>
      </c>
      <c r="M256" s="107">
        <f t="shared" si="30"/>
        <v>0</v>
      </c>
      <c r="N256" s="106">
        <v>0.09</v>
      </c>
      <c r="O256" s="106">
        <v>0</v>
      </c>
      <c r="P256" s="124">
        <f t="shared" si="31"/>
        <v>0.09</v>
      </c>
      <c r="Q256" s="126">
        <f t="shared" si="25"/>
        <v>-1</v>
      </c>
    </row>
    <row r="257" spans="1:17" ht="16.5" x14ac:dyDescent="0.3">
      <c r="A257" s="104" t="s">
        <v>246</v>
      </c>
      <c r="B257" s="105">
        <v>0</v>
      </c>
      <c r="C257" s="106">
        <v>0</v>
      </c>
      <c r="D257" s="106">
        <f t="shared" si="26"/>
        <v>0</v>
      </c>
      <c r="E257" s="107">
        <f t="shared" si="27"/>
        <v>0</v>
      </c>
      <c r="F257" s="105">
        <v>0</v>
      </c>
      <c r="G257" s="106">
        <v>0</v>
      </c>
      <c r="H257" s="124">
        <f t="shared" si="28"/>
        <v>0</v>
      </c>
      <c r="I257" s="125" t="str">
        <f t="shared" si="24"/>
        <v/>
      </c>
      <c r="J257" s="105">
        <v>0.11</v>
      </c>
      <c r="K257" s="106">
        <v>0</v>
      </c>
      <c r="L257" s="106">
        <f t="shared" si="29"/>
        <v>0.11</v>
      </c>
      <c r="M257" s="107">
        <f t="shared" si="30"/>
        <v>1.465424312447454E-7</v>
      </c>
      <c r="N257" s="106">
        <v>0.02</v>
      </c>
      <c r="O257" s="106">
        <v>0</v>
      </c>
      <c r="P257" s="124">
        <f t="shared" si="31"/>
        <v>0.02</v>
      </c>
      <c r="Q257" s="126">
        <f t="shared" si="25"/>
        <v>4.5</v>
      </c>
    </row>
    <row r="258" spans="1:17" ht="16.5" x14ac:dyDescent="0.3">
      <c r="A258" s="104" t="s">
        <v>238</v>
      </c>
      <c r="B258" s="105">
        <v>0</v>
      </c>
      <c r="C258" s="106">
        <v>0</v>
      </c>
      <c r="D258" s="106">
        <f t="shared" si="26"/>
        <v>0</v>
      </c>
      <c r="E258" s="107">
        <f t="shared" si="27"/>
        <v>0</v>
      </c>
      <c r="F258" s="105">
        <v>0</v>
      </c>
      <c r="G258" s="106">
        <v>0</v>
      </c>
      <c r="H258" s="124">
        <f t="shared" si="28"/>
        <v>0</v>
      </c>
      <c r="I258" s="125" t="str">
        <f t="shared" si="24"/>
        <v/>
      </c>
      <c r="J258" s="105">
        <v>0.19500000000000001</v>
      </c>
      <c r="K258" s="106">
        <v>0</v>
      </c>
      <c r="L258" s="106">
        <f t="shared" si="29"/>
        <v>0.19500000000000001</v>
      </c>
      <c r="M258" s="107">
        <f t="shared" si="30"/>
        <v>2.5977976447932139E-7</v>
      </c>
      <c r="N258" s="106">
        <v>1.89</v>
      </c>
      <c r="O258" s="106">
        <v>0</v>
      </c>
      <c r="P258" s="124">
        <f t="shared" si="31"/>
        <v>1.89</v>
      </c>
      <c r="Q258" s="126">
        <f t="shared" si="25"/>
        <v>-0.89682539682539686</v>
      </c>
    </row>
    <row r="259" spans="1:17" ht="16.5" x14ac:dyDescent="0.3">
      <c r="A259" s="104" t="s">
        <v>375</v>
      </c>
      <c r="B259" s="105">
        <v>0</v>
      </c>
      <c r="C259" s="106">
        <v>0</v>
      </c>
      <c r="D259" s="106">
        <f t="shared" si="26"/>
        <v>0</v>
      </c>
      <c r="E259" s="107">
        <f t="shared" si="27"/>
        <v>0</v>
      </c>
      <c r="F259" s="105">
        <v>0</v>
      </c>
      <c r="G259" s="106">
        <v>0</v>
      </c>
      <c r="H259" s="124">
        <f t="shared" si="28"/>
        <v>0</v>
      </c>
      <c r="I259" s="125" t="str">
        <f t="shared" si="24"/>
        <v/>
      </c>
      <c r="J259" s="105">
        <v>0</v>
      </c>
      <c r="K259" s="106">
        <v>0</v>
      </c>
      <c r="L259" s="106">
        <f t="shared" si="29"/>
        <v>0</v>
      </c>
      <c r="M259" s="107">
        <f t="shared" si="30"/>
        <v>0</v>
      </c>
      <c r="N259" s="106">
        <v>0.2</v>
      </c>
      <c r="O259" s="106">
        <v>0</v>
      </c>
      <c r="P259" s="124">
        <f t="shared" si="31"/>
        <v>0.2</v>
      </c>
      <c r="Q259" s="126">
        <f t="shared" si="25"/>
        <v>-1</v>
      </c>
    </row>
    <row r="260" spans="1:17" ht="16.5" x14ac:dyDescent="0.3">
      <c r="A260" s="104" t="s">
        <v>190</v>
      </c>
      <c r="B260" s="105">
        <v>0</v>
      </c>
      <c r="C260" s="106">
        <v>0</v>
      </c>
      <c r="D260" s="106">
        <f t="shared" si="26"/>
        <v>0</v>
      </c>
      <c r="E260" s="107">
        <f t="shared" si="27"/>
        <v>0</v>
      </c>
      <c r="F260" s="105">
        <v>0.1</v>
      </c>
      <c r="G260" s="106">
        <v>0</v>
      </c>
      <c r="H260" s="124">
        <f t="shared" si="28"/>
        <v>0.1</v>
      </c>
      <c r="I260" s="125">
        <f t="shared" si="24"/>
        <v>-1</v>
      </c>
      <c r="J260" s="105">
        <v>0.70799999999999996</v>
      </c>
      <c r="K260" s="106">
        <v>0</v>
      </c>
      <c r="L260" s="106">
        <f t="shared" si="29"/>
        <v>0.70799999999999996</v>
      </c>
      <c r="M260" s="107">
        <f t="shared" si="30"/>
        <v>9.4320037564799758E-7</v>
      </c>
      <c r="N260" s="106">
        <v>0.106</v>
      </c>
      <c r="O260" s="106">
        <v>0</v>
      </c>
      <c r="P260" s="124">
        <f t="shared" si="31"/>
        <v>0.106</v>
      </c>
      <c r="Q260" s="126">
        <f t="shared" si="25"/>
        <v>5.6792452830188678</v>
      </c>
    </row>
    <row r="261" spans="1:17" ht="16.5" x14ac:dyDescent="0.3">
      <c r="A261" s="104" t="s">
        <v>378</v>
      </c>
      <c r="B261" s="105">
        <v>0</v>
      </c>
      <c r="C261" s="106">
        <v>0</v>
      </c>
      <c r="D261" s="106">
        <f t="shared" si="26"/>
        <v>0</v>
      </c>
      <c r="E261" s="107">
        <f t="shared" si="27"/>
        <v>0</v>
      </c>
      <c r="F261" s="105">
        <v>0</v>
      </c>
      <c r="G261" s="106">
        <v>0</v>
      </c>
      <c r="H261" s="124">
        <f t="shared" si="28"/>
        <v>0</v>
      </c>
      <c r="I261" s="125" t="str">
        <f t="shared" si="24"/>
        <v/>
      </c>
      <c r="J261" s="105">
        <v>0</v>
      </c>
      <c r="K261" s="106">
        <v>0</v>
      </c>
      <c r="L261" s="106">
        <f t="shared" si="29"/>
        <v>0</v>
      </c>
      <c r="M261" s="107">
        <f t="shared" si="30"/>
        <v>0</v>
      </c>
      <c r="N261" s="106">
        <v>0</v>
      </c>
      <c r="O261" s="106">
        <v>0</v>
      </c>
      <c r="P261" s="124">
        <f t="shared" si="31"/>
        <v>0</v>
      </c>
      <c r="Q261" s="126" t="str">
        <f t="shared" si="25"/>
        <v/>
      </c>
    </row>
    <row r="262" spans="1:17" ht="16.5" x14ac:dyDescent="0.3">
      <c r="A262" s="104" t="s">
        <v>323</v>
      </c>
      <c r="B262" s="105">
        <v>0</v>
      </c>
      <c r="C262" s="106">
        <v>0</v>
      </c>
      <c r="D262" s="106">
        <f t="shared" si="26"/>
        <v>0</v>
      </c>
      <c r="E262" s="107">
        <f t="shared" si="27"/>
        <v>0</v>
      </c>
      <c r="F262" s="105">
        <v>0</v>
      </c>
      <c r="G262" s="106">
        <v>0</v>
      </c>
      <c r="H262" s="124">
        <f t="shared" si="28"/>
        <v>0</v>
      </c>
      <c r="I262" s="125" t="str">
        <f t="shared" si="24"/>
        <v/>
      </c>
      <c r="J262" s="105">
        <v>0</v>
      </c>
      <c r="K262" s="106">
        <v>0</v>
      </c>
      <c r="L262" s="106">
        <f t="shared" si="29"/>
        <v>0</v>
      </c>
      <c r="M262" s="107">
        <f t="shared" si="30"/>
        <v>0</v>
      </c>
      <c r="N262" s="106">
        <v>0.222</v>
      </c>
      <c r="O262" s="106">
        <v>0</v>
      </c>
      <c r="P262" s="124">
        <f t="shared" si="31"/>
        <v>0.222</v>
      </c>
      <c r="Q262" s="126">
        <f t="shared" si="25"/>
        <v>-1</v>
      </c>
    </row>
    <row r="263" spans="1:17" ht="16.5" x14ac:dyDescent="0.3">
      <c r="A263" s="104" t="s">
        <v>253</v>
      </c>
      <c r="B263" s="105">
        <v>0</v>
      </c>
      <c r="C263" s="106">
        <v>0</v>
      </c>
      <c r="D263" s="106">
        <f t="shared" si="26"/>
        <v>0</v>
      </c>
      <c r="E263" s="107">
        <f t="shared" si="27"/>
        <v>0</v>
      </c>
      <c r="F263" s="105">
        <v>0</v>
      </c>
      <c r="G263" s="106">
        <v>0</v>
      </c>
      <c r="H263" s="124">
        <f t="shared" si="28"/>
        <v>0</v>
      </c>
      <c r="I263" s="125" t="str">
        <f t="shared" si="24"/>
        <v/>
      </c>
      <c r="J263" s="105">
        <v>0.45</v>
      </c>
      <c r="K263" s="106">
        <v>0</v>
      </c>
      <c r="L263" s="106">
        <f t="shared" si="29"/>
        <v>0.45</v>
      </c>
      <c r="M263" s="107">
        <f t="shared" si="30"/>
        <v>5.9949176418304935E-7</v>
      </c>
      <c r="N263" s="106">
        <v>0.42199999999999999</v>
      </c>
      <c r="O263" s="106">
        <v>0</v>
      </c>
      <c r="P263" s="124">
        <f t="shared" si="31"/>
        <v>0.42199999999999999</v>
      </c>
      <c r="Q263" s="126">
        <f t="shared" si="25"/>
        <v>6.6350710900473953E-2</v>
      </c>
    </row>
    <row r="264" spans="1:17" ht="16.5" x14ac:dyDescent="0.3">
      <c r="A264" s="104" t="s">
        <v>351</v>
      </c>
      <c r="B264" s="105">
        <v>0</v>
      </c>
      <c r="C264" s="106">
        <v>0</v>
      </c>
      <c r="D264" s="106">
        <f t="shared" si="26"/>
        <v>0</v>
      </c>
      <c r="E264" s="107">
        <f t="shared" si="27"/>
        <v>0</v>
      </c>
      <c r="F264" s="105">
        <v>0</v>
      </c>
      <c r="G264" s="106">
        <v>0</v>
      </c>
      <c r="H264" s="124">
        <f t="shared" si="28"/>
        <v>0</v>
      </c>
      <c r="I264" s="125" t="str">
        <f t="shared" ref="I264:I327" si="32">IFERROR(D264/H264-1,"")</f>
        <v/>
      </c>
      <c r="J264" s="105">
        <v>0</v>
      </c>
      <c r="K264" s="106">
        <v>0</v>
      </c>
      <c r="L264" s="106">
        <f t="shared" si="29"/>
        <v>0</v>
      </c>
      <c r="M264" s="107">
        <f t="shared" si="30"/>
        <v>0</v>
      </c>
      <c r="N264" s="106">
        <v>0.15</v>
      </c>
      <c r="O264" s="106">
        <v>0</v>
      </c>
      <c r="P264" s="124">
        <f t="shared" si="31"/>
        <v>0.15</v>
      </c>
      <c r="Q264" s="126">
        <f t="shared" ref="Q264:Q327" si="33">IFERROR(L264/P264-1,"")</f>
        <v>-1</v>
      </c>
    </row>
    <row r="265" spans="1:17" ht="16.5" x14ac:dyDescent="0.3">
      <c r="A265" s="104" t="s">
        <v>319</v>
      </c>
      <c r="B265" s="105">
        <v>0</v>
      </c>
      <c r="C265" s="106">
        <v>0</v>
      </c>
      <c r="D265" s="106">
        <f t="shared" si="26"/>
        <v>0</v>
      </c>
      <c r="E265" s="107">
        <f t="shared" si="27"/>
        <v>0</v>
      </c>
      <c r="F265" s="105">
        <v>0</v>
      </c>
      <c r="G265" s="106">
        <v>0</v>
      </c>
      <c r="H265" s="124">
        <f t="shared" si="28"/>
        <v>0</v>
      </c>
      <c r="I265" s="125" t="str">
        <f t="shared" si="32"/>
        <v/>
      </c>
      <c r="J265" s="105">
        <v>0.7</v>
      </c>
      <c r="K265" s="106">
        <v>0</v>
      </c>
      <c r="L265" s="106">
        <f t="shared" si="29"/>
        <v>0.7</v>
      </c>
      <c r="M265" s="107">
        <f t="shared" si="30"/>
        <v>9.3254274428474337E-7</v>
      </c>
      <c r="N265" s="106">
        <v>0</v>
      </c>
      <c r="O265" s="106">
        <v>0</v>
      </c>
      <c r="P265" s="124">
        <f t="shared" si="31"/>
        <v>0</v>
      </c>
      <c r="Q265" s="126" t="str">
        <f t="shared" si="33"/>
        <v/>
      </c>
    </row>
    <row r="266" spans="1:17" ht="16.5" x14ac:dyDescent="0.3">
      <c r="A266" s="104" t="s">
        <v>192</v>
      </c>
      <c r="B266" s="105">
        <v>0</v>
      </c>
      <c r="C266" s="106">
        <v>0</v>
      </c>
      <c r="D266" s="106">
        <f t="shared" si="26"/>
        <v>0</v>
      </c>
      <c r="E266" s="107">
        <f t="shared" si="27"/>
        <v>0</v>
      </c>
      <c r="F266" s="105">
        <v>0</v>
      </c>
      <c r="G266" s="106">
        <v>0</v>
      </c>
      <c r="H266" s="124">
        <f t="shared" si="28"/>
        <v>0</v>
      </c>
      <c r="I266" s="125" t="str">
        <f t="shared" si="32"/>
        <v/>
      </c>
      <c r="J266" s="105">
        <v>1.645</v>
      </c>
      <c r="K266" s="106">
        <v>0</v>
      </c>
      <c r="L266" s="106">
        <f t="shared" si="29"/>
        <v>1.645</v>
      </c>
      <c r="M266" s="107">
        <f t="shared" si="30"/>
        <v>2.191475449069147E-6</v>
      </c>
      <c r="N266" s="106">
        <v>1.012</v>
      </c>
      <c r="O266" s="106">
        <v>0</v>
      </c>
      <c r="P266" s="124">
        <f t="shared" si="31"/>
        <v>1.012</v>
      </c>
      <c r="Q266" s="126">
        <f t="shared" si="33"/>
        <v>0.62549407114624511</v>
      </c>
    </row>
    <row r="267" spans="1:17" ht="16.5" x14ac:dyDescent="0.3">
      <c r="A267" s="104" t="s">
        <v>337</v>
      </c>
      <c r="B267" s="105">
        <v>0</v>
      </c>
      <c r="C267" s="106">
        <v>0</v>
      </c>
      <c r="D267" s="106">
        <f t="shared" ref="D267:D330" si="34">C267+B267</f>
        <v>0</v>
      </c>
      <c r="E267" s="107">
        <f t="shared" ref="E267:E330" si="35">D267/$D$7</f>
        <v>0</v>
      </c>
      <c r="F267" s="105">
        <v>0</v>
      </c>
      <c r="G267" s="106">
        <v>0</v>
      </c>
      <c r="H267" s="124">
        <f t="shared" ref="H267:H330" si="36">G267+F267</f>
        <v>0</v>
      </c>
      <c r="I267" s="125" t="str">
        <f t="shared" si="32"/>
        <v/>
      </c>
      <c r="J267" s="105">
        <v>0</v>
      </c>
      <c r="K267" s="106">
        <v>0</v>
      </c>
      <c r="L267" s="106">
        <f t="shared" ref="L267:L330" si="37">K267+J267</f>
        <v>0</v>
      </c>
      <c r="M267" s="107">
        <f t="shared" ref="M267:M330" si="38">L267/$L$7</f>
        <v>0</v>
      </c>
      <c r="N267" s="106">
        <v>0.33400000000000002</v>
      </c>
      <c r="O267" s="106">
        <v>0</v>
      </c>
      <c r="P267" s="124">
        <f t="shared" ref="P267:P330" si="39">O267+N267</f>
        <v>0.33400000000000002</v>
      </c>
      <c r="Q267" s="126">
        <f t="shared" si="33"/>
        <v>-1</v>
      </c>
    </row>
    <row r="268" spans="1:17" ht="16.5" x14ac:dyDescent="0.3">
      <c r="A268" s="104" t="s">
        <v>276</v>
      </c>
      <c r="B268" s="105">
        <v>0</v>
      </c>
      <c r="C268" s="106">
        <v>0</v>
      </c>
      <c r="D268" s="106">
        <f t="shared" si="34"/>
        <v>0</v>
      </c>
      <c r="E268" s="107">
        <f t="shared" si="35"/>
        <v>0</v>
      </c>
      <c r="F268" s="105">
        <v>0</v>
      </c>
      <c r="G268" s="106">
        <v>0</v>
      </c>
      <c r="H268" s="124">
        <f t="shared" si="36"/>
        <v>0</v>
      </c>
      <c r="I268" s="125" t="str">
        <f t="shared" si="32"/>
        <v/>
      </c>
      <c r="J268" s="105">
        <v>1.0740000000000001</v>
      </c>
      <c r="K268" s="106">
        <v>0</v>
      </c>
      <c r="L268" s="106">
        <f t="shared" si="37"/>
        <v>1.0740000000000001</v>
      </c>
      <c r="M268" s="107">
        <f t="shared" si="38"/>
        <v>1.4307870105168777E-6</v>
      </c>
      <c r="N268" s="106">
        <v>0.105</v>
      </c>
      <c r="O268" s="106">
        <v>0</v>
      </c>
      <c r="P268" s="124">
        <f t="shared" si="39"/>
        <v>0.105</v>
      </c>
      <c r="Q268" s="126">
        <f t="shared" si="33"/>
        <v>9.2285714285714295</v>
      </c>
    </row>
    <row r="269" spans="1:17" ht="16.5" x14ac:dyDescent="0.3">
      <c r="A269" s="104" t="s">
        <v>341</v>
      </c>
      <c r="B269" s="105">
        <v>0</v>
      </c>
      <c r="C269" s="106">
        <v>0</v>
      </c>
      <c r="D269" s="106">
        <f t="shared" si="34"/>
        <v>0</v>
      </c>
      <c r="E269" s="107">
        <f t="shared" si="35"/>
        <v>0</v>
      </c>
      <c r="F269" s="105">
        <v>0</v>
      </c>
      <c r="G269" s="106">
        <v>0</v>
      </c>
      <c r="H269" s="124">
        <f t="shared" si="36"/>
        <v>0</v>
      </c>
      <c r="I269" s="125" t="str">
        <f t="shared" si="32"/>
        <v/>
      </c>
      <c r="J269" s="105">
        <v>0</v>
      </c>
      <c r="K269" s="106">
        <v>0</v>
      </c>
      <c r="L269" s="106">
        <f t="shared" si="37"/>
        <v>0</v>
      </c>
      <c r="M269" s="107">
        <f t="shared" si="38"/>
        <v>0</v>
      </c>
      <c r="N269" s="106">
        <v>0.03</v>
      </c>
      <c r="O269" s="106">
        <v>0</v>
      </c>
      <c r="P269" s="124">
        <f t="shared" si="39"/>
        <v>0.03</v>
      </c>
      <c r="Q269" s="126">
        <f t="shared" si="33"/>
        <v>-1</v>
      </c>
    </row>
    <row r="270" spans="1:17" ht="16.5" x14ac:dyDescent="0.3">
      <c r="A270" s="104" t="s">
        <v>302</v>
      </c>
      <c r="B270" s="105">
        <v>0</v>
      </c>
      <c r="C270" s="106">
        <v>0</v>
      </c>
      <c r="D270" s="106">
        <f t="shared" si="34"/>
        <v>0</v>
      </c>
      <c r="E270" s="107">
        <f t="shared" si="35"/>
        <v>0</v>
      </c>
      <c r="F270" s="105">
        <v>0</v>
      </c>
      <c r="G270" s="106">
        <v>0</v>
      </c>
      <c r="H270" s="124">
        <f t="shared" si="36"/>
        <v>0</v>
      </c>
      <c r="I270" s="125" t="str">
        <f t="shared" si="32"/>
        <v/>
      </c>
      <c r="J270" s="105">
        <v>0.16</v>
      </c>
      <c r="K270" s="106">
        <v>0</v>
      </c>
      <c r="L270" s="106">
        <f t="shared" si="37"/>
        <v>0.16</v>
      </c>
      <c r="M270" s="107">
        <f t="shared" si="38"/>
        <v>2.131526272650842E-7</v>
      </c>
      <c r="N270" s="106">
        <v>0</v>
      </c>
      <c r="O270" s="106">
        <v>0</v>
      </c>
      <c r="P270" s="124">
        <f t="shared" si="39"/>
        <v>0</v>
      </c>
      <c r="Q270" s="126" t="str">
        <f t="shared" si="33"/>
        <v/>
      </c>
    </row>
    <row r="271" spans="1:17" ht="16.5" x14ac:dyDescent="0.3">
      <c r="A271" s="104" t="s">
        <v>362</v>
      </c>
      <c r="B271" s="105">
        <v>0</v>
      </c>
      <c r="C271" s="106">
        <v>0</v>
      </c>
      <c r="D271" s="106">
        <f t="shared" si="34"/>
        <v>0</v>
      </c>
      <c r="E271" s="107">
        <f t="shared" si="35"/>
        <v>0</v>
      </c>
      <c r="F271" s="105">
        <v>0</v>
      </c>
      <c r="G271" s="106">
        <v>0</v>
      </c>
      <c r="H271" s="124">
        <f t="shared" si="36"/>
        <v>0</v>
      </c>
      <c r="I271" s="125" t="str">
        <f t="shared" si="32"/>
        <v/>
      </c>
      <c r="J271" s="105">
        <v>36.198999999999998</v>
      </c>
      <c r="K271" s="106">
        <v>0</v>
      </c>
      <c r="L271" s="106">
        <f t="shared" si="37"/>
        <v>36.198999999999998</v>
      </c>
      <c r="M271" s="107">
        <f t="shared" si="38"/>
        <v>4.822444971480489E-5</v>
      </c>
      <c r="N271" s="106">
        <v>8.2360000000000007</v>
      </c>
      <c r="O271" s="106">
        <v>0</v>
      </c>
      <c r="P271" s="124">
        <f t="shared" si="39"/>
        <v>8.2360000000000007</v>
      </c>
      <c r="Q271" s="126">
        <f t="shared" si="33"/>
        <v>3.3952161243321992</v>
      </c>
    </row>
    <row r="272" spans="1:17" ht="16.5" x14ac:dyDescent="0.3">
      <c r="A272" s="104" t="s">
        <v>368</v>
      </c>
      <c r="B272" s="105">
        <v>0</v>
      </c>
      <c r="C272" s="106">
        <v>0</v>
      </c>
      <c r="D272" s="106">
        <f t="shared" si="34"/>
        <v>0</v>
      </c>
      <c r="E272" s="107">
        <f t="shared" si="35"/>
        <v>0</v>
      </c>
      <c r="F272" s="105">
        <v>0</v>
      </c>
      <c r="G272" s="106">
        <v>0</v>
      </c>
      <c r="H272" s="124">
        <f t="shared" si="36"/>
        <v>0</v>
      </c>
      <c r="I272" s="125" t="str">
        <f t="shared" si="32"/>
        <v/>
      </c>
      <c r="J272" s="105">
        <v>0.375</v>
      </c>
      <c r="K272" s="106">
        <v>0</v>
      </c>
      <c r="L272" s="106">
        <f t="shared" si="37"/>
        <v>0.375</v>
      </c>
      <c r="M272" s="107">
        <f t="shared" si="38"/>
        <v>4.9957647015254114E-7</v>
      </c>
      <c r="N272" s="106">
        <v>0</v>
      </c>
      <c r="O272" s="106">
        <v>0</v>
      </c>
      <c r="P272" s="124">
        <f t="shared" si="39"/>
        <v>0</v>
      </c>
      <c r="Q272" s="126" t="str">
        <f t="shared" si="33"/>
        <v/>
      </c>
    </row>
    <row r="273" spans="1:17" ht="16.5" x14ac:dyDescent="0.3">
      <c r="A273" s="104" t="s">
        <v>270</v>
      </c>
      <c r="B273" s="105">
        <v>0</v>
      </c>
      <c r="C273" s="106">
        <v>0</v>
      </c>
      <c r="D273" s="106">
        <f t="shared" si="34"/>
        <v>0</v>
      </c>
      <c r="E273" s="107">
        <f t="shared" si="35"/>
        <v>0</v>
      </c>
      <c r="F273" s="105">
        <v>0</v>
      </c>
      <c r="G273" s="106">
        <v>0</v>
      </c>
      <c r="H273" s="124">
        <f t="shared" si="36"/>
        <v>0</v>
      </c>
      <c r="I273" s="125" t="str">
        <f t="shared" si="32"/>
        <v/>
      </c>
      <c r="J273" s="105">
        <v>0</v>
      </c>
      <c r="K273" s="106">
        <v>0</v>
      </c>
      <c r="L273" s="106">
        <f t="shared" si="37"/>
        <v>0</v>
      </c>
      <c r="M273" s="107">
        <f t="shared" si="38"/>
        <v>0</v>
      </c>
      <c r="N273" s="106">
        <v>1E-3</v>
      </c>
      <c r="O273" s="106">
        <v>0</v>
      </c>
      <c r="P273" s="124">
        <f t="shared" si="39"/>
        <v>1E-3</v>
      </c>
      <c r="Q273" s="126">
        <f t="shared" si="33"/>
        <v>-1</v>
      </c>
    </row>
    <row r="274" spans="1:17" ht="16.5" x14ac:dyDescent="0.3">
      <c r="A274" s="104" t="s">
        <v>235</v>
      </c>
      <c r="B274" s="105">
        <v>0</v>
      </c>
      <c r="C274" s="106">
        <v>0</v>
      </c>
      <c r="D274" s="106">
        <f t="shared" si="34"/>
        <v>0</v>
      </c>
      <c r="E274" s="107">
        <f t="shared" si="35"/>
        <v>0</v>
      </c>
      <c r="F274" s="105">
        <v>0.38</v>
      </c>
      <c r="G274" s="106">
        <v>0</v>
      </c>
      <c r="H274" s="124">
        <f t="shared" si="36"/>
        <v>0.38</v>
      </c>
      <c r="I274" s="125">
        <f t="shared" si="32"/>
        <v>-1</v>
      </c>
      <c r="J274" s="105">
        <v>1.1339999999999999</v>
      </c>
      <c r="K274" s="106">
        <v>0</v>
      </c>
      <c r="L274" s="106">
        <f t="shared" si="37"/>
        <v>1.1339999999999999</v>
      </c>
      <c r="M274" s="107">
        <f t="shared" si="38"/>
        <v>1.5107192457412841E-6</v>
      </c>
      <c r="N274" s="106">
        <v>1.28</v>
      </c>
      <c r="O274" s="106">
        <v>0</v>
      </c>
      <c r="P274" s="124">
        <f t="shared" si="39"/>
        <v>1.28</v>
      </c>
      <c r="Q274" s="126">
        <f t="shared" si="33"/>
        <v>-0.11406250000000007</v>
      </c>
    </row>
    <row r="275" spans="1:17" ht="16.5" x14ac:dyDescent="0.3">
      <c r="A275" s="104" t="s">
        <v>136</v>
      </c>
      <c r="B275" s="105">
        <v>0</v>
      </c>
      <c r="C275" s="106">
        <v>0</v>
      </c>
      <c r="D275" s="106">
        <f t="shared" si="34"/>
        <v>0</v>
      </c>
      <c r="E275" s="107">
        <f t="shared" si="35"/>
        <v>0</v>
      </c>
      <c r="F275" s="105">
        <v>0.08</v>
      </c>
      <c r="G275" s="106">
        <v>0</v>
      </c>
      <c r="H275" s="124">
        <f t="shared" si="36"/>
        <v>0.08</v>
      </c>
      <c r="I275" s="125">
        <f t="shared" si="32"/>
        <v>-1</v>
      </c>
      <c r="J275" s="105">
        <v>0.125</v>
      </c>
      <c r="K275" s="106">
        <v>0</v>
      </c>
      <c r="L275" s="106">
        <f t="shared" si="37"/>
        <v>0.125</v>
      </c>
      <c r="M275" s="107">
        <f t="shared" si="38"/>
        <v>1.6652549005084704E-7</v>
      </c>
      <c r="N275" s="106">
        <v>0.997</v>
      </c>
      <c r="O275" s="106">
        <v>0</v>
      </c>
      <c r="P275" s="124">
        <f t="shared" si="39"/>
        <v>0.997</v>
      </c>
      <c r="Q275" s="126">
        <f t="shared" si="33"/>
        <v>-0.87462387161484456</v>
      </c>
    </row>
    <row r="276" spans="1:17" ht="16.5" x14ac:dyDescent="0.3">
      <c r="A276" s="104" t="s">
        <v>342</v>
      </c>
      <c r="B276" s="105">
        <v>0</v>
      </c>
      <c r="C276" s="106">
        <v>0</v>
      </c>
      <c r="D276" s="106">
        <f t="shared" si="34"/>
        <v>0</v>
      </c>
      <c r="E276" s="107">
        <f t="shared" si="35"/>
        <v>0</v>
      </c>
      <c r="F276" s="105">
        <v>0</v>
      </c>
      <c r="G276" s="106">
        <v>0</v>
      </c>
      <c r="H276" s="124">
        <f t="shared" si="36"/>
        <v>0</v>
      </c>
      <c r="I276" s="125" t="str">
        <f t="shared" si="32"/>
        <v/>
      </c>
      <c r="J276" s="105">
        <v>0</v>
      </c>
      <c r="K276" s="106">
        <v>0</v>
      </c>
      <c r="L276" s="106">
        <f t="shared" si="37"/>
        <v>0</v>
      </c>
      <c r="M276" s="107">
        <f t="shared" si="38"/>
        <v>0</v>
      </c>
      <c r="N276" s="106">
        <v>0.04</v>
      </c>
      <c r="O276" s="106">
        <v>0</v>
      </c>
      <c r="P276" s="124">
        <f t="shared" si="39"/>
        <v>0.04</v>
      </c>
      <c r="Q276" s="126">
        <f t="shared" si="33"/>
        <v>-1</v>
      </c>
    </row>
    <row r="277" spans="1:17" ht="16.5" x14ac:dyDescent="0.3">
      <c r="A277" s="104" t="s">
        <v>234</v>
      </c>
      <c r="B277" s="105">
        <v>0</v>
      </c>
      <c r="C277" s="106">
        <v>0</v>
      </c>
      <c r="D277" s="106">
        <f t="shared" si="34"/>
        <v>0</v>
      </c>
      <c r="E277" s="107">
        <f t="shared" si="35"/>
        <v>0</v>
      </c>
      <c r="F277" s="105">
        <v>0</v>
      </c>
      <c r="G277" s="106">
        <v>0</v>
      </c>
      <c r="H277" s="124">
        <f t="shared" si="36"/>
        <v>0</v>
      </c>
      <c r="I277" s="125" t="str">
        <f t="shared" si="32"/>
        <v/>
      </c>
      <c r="J277" s="105">
        <v>0.14000000000000001</v>
      </c>
      <c r="K277" s="106">
        <v>0</v>
      </c>
      <c r="L277" s="106">
        <f t="shared" si="37"/>
        <v>0.14000000000000001</v>
      </c>
      <c r="M277" s="107">
        <f t="shared" si="38"/>
        <v>1.8650854885694871E-7</v>
      </c>
      <c r="N277" s="106">
        <v>0</v>
      </c>
      <c r="O277" s="106">
        <v>0</v>
      </c>
      <c r="P277" s="124">
        <f t="shared" si="39"/>
        <v>0</v>
      </c>
      <c r="Q277" s="126" t="str">
        <f t="shared" si="33"/>
        <v/>
      </c>
    </row>
    <row r="278" spans="1:17" ht="16.5" x14ac:dyDescent="0.3">
      <c r="A278" s="104" t="s">
        <v>347</v>
      </c>
      <c r="B278" s="105">
        <v>0</v>
      </c>
      <c r="C278" s="106">
        <v>0</v>
      </c>
      <c r="D278" s="106">
        <f t="shared" si="34"/>
        <v>0</v>
      </c>
      <c r="E278" s="107">
        <f t="shared" si="35"/>
        <v>0</v>
      </c>
      <c r="F278" s="105">
        <v>0</v>
      </c>
      <c r="G278" s="106">
        <v>0</v>
      </c>
      <c r="H278" s="124">
        <f t="shared" si="36"/>
        <v>0</v>
      </c>
      <c r="I278" s="125" t="str">
        <f t="shared" si="32"/>
        <v/>
      </c>
      <c r="J278" s="105">
        <v>0</v>
      </c>
      <c r="K278" s="106">
        <v>0</v>
      </c>
      <c r="L278" s="106">
        <f t="shared" si="37"/>
        <v>0</v>
      </c>
      <c r="M278" s="107">
        <f t="shared" si="38"/>
        <v>0</v>
      </c>
      <c r="N278" s="106">
        <v>0</v>
      </c>
      <c r="O278" s="106">
        <v>0</v>
      </c>
      <c r="P278" s="124">
        <f t="shared" si="39"/>
        <v>0</v>
      </c>
      <c r="Q278" s="126" t="str">
        <f t="shared" si="33"/>
        <v/>
      </c>
    </row>
    <row r="279" spans="1:17" ht="16.5" x14ac:dyDescent="0.3">
      <c r="A279" s="104" t="s">
        <v>282</v>
      </c>
      <c r="B279" s="105">
        <v>0</v>
      </c>
      <c r="C279" s="106">
        <v>0</v>
      </c>
      <c r="D279" s="106">
        <f t="shared" si="34"/>
        <v>0</v>
      </c>
      <c r="E279" s="107">
        <f t="shared" si="35"/>
        <v>0</v>
      </c>
      <c r="F279" s="105">
        <v>0</v>
      </c>
      <c r="G279" s="106">
        <v>0</v>
      </c>
      <c r="H279" s="124">
        <f t="shared" si="36"/>
        <v>0</v>
      </c>
      <c r="I279" s="125" t="str">
        <f t="shared" si="32"/>
        <v/>
      </c>
      <c r="J279" s="105">
        <v>0.34</v>
      </c>
      <c r="K279" s="106">
        <v>0</v>
      </c>
      <c r="L279" s="106">
        <f t="shared" si="37"/>
        <v>0.34</v>
      </c>
      <c r="M279" s="107">
        <f t="shared" si="38"/>
        <v>4.5294933293830398E-7</v>
      </c>
      <c r="N279" s="106">
        <v>0.87</v>
      </c>
      <c r="O279" s="106">
        <v>0</v>
      </c>
      <c r="P279" s="124">
        <f t="shared" si="39"/>
        <v>0.87</v>
      </c>
      <c r="Q279" s="126">
        <f t="shared" si="33"/>
        <v>-0.60919540229885061</v>
      </c>
    </row>
    <row r="280" spans="1:17" ht="16.5" x14ac:dyDescent="0.3">
      <c r="A280" s="104" t="s">
        <v>356</v>
      </c>
      <c r="B280" s="105">
        <v>0</v>
      </c>
      <c r="C280" s="106">
        <v>0</v>
      </c>
      <c r="D280" s="106">
        <f t="shared" si="34"/>
        <v>0</v>
      </c>
      <c r="E280" s="107">
        <f t="shared" si="35"/>
        <v>0</v>
      </c>
      <c r="F280" s="105">
        <v>0</v>
      </c>
      <c r="G280" s="106">
        <v>0</v>
      </c>
      <c r="H280" s="124">
        <f t="shared" si="36"/>
        <v>0</v>
      </c>
      <c r="I280" s="125" t="str">
        <f t="shared" si="32"/>
        <v/>
      </c>
      <c r="J280" s="105">
        <v>0</v>
      </c>
      <c r="K280" s="106">
        <v>0</v>
      </c>
      <c r="L280" s="106">
        <f t="shared" si="37"/>
        <v>0</v>
      </c>
      <c r="M280" s="107">
        <f t="shared" si="38"/>
        <v>0</v>
      </c>
      <c r="N280" s="106">
        <v>2E-3</v>
      </c>
      <c r="O280" s="106">
        <v>0</v>
      </c>
      <c r="P280" s="124">
        <f t="shared" si="39"/>
        <v>2E-3</v>
      </c>
      <c r="Q280" s="126">
        <f t="shared" si="33"/>
        <v>-1</v>
      </c>
    </row>
    <row r="281" spans="1:17" ht="16.5" x14ac:dyDescent="0.3">
      <c r="A281" s="104" t="s">
        <v>352</v>
      </c>
      <c r="B281" s="105">
        <v>0</v>
      </c>
      <c r="C281" s="106">
        <v>0</v>
      </c>
      <c r="D281" s="106">
        <f t="shared" si="34"/>
        <v>0</v>
      </c>
      <c r="E281" s="107">
        <f t="shared" si="35"/>
        <v>0</v>
      </c>
      <c r="F281" s="105">
        <v>0</v>
      </c>
      <c r="G281" s="106">
        <v>0</v>
      </c>
      <c r="H281" s="124">
        <f t="shared" si="36"/>
        <v>0</v>
      </c>
      <c r="I281" s="125" t="str">
        <f t="shared" si="32"/>
        <v/>
      </c>
      <c r="J281" s="105">
        <v>0</v>
      </c>
      <c r="K281" s="106">
        <v>0</v>
      </c>
      <c r="L281" s="106">
        <f t="shared" si="37"/>
        <v>0</v>
      </c>
      <c r="M281" s="107">
        <f t="shared" si="38"/>
        <v>0</v>
      </c>
      <c r="N281" s="106">
        <v>8.9999999999999993E-3</v>
      </c>
      <c r="O281" s="106">
        <v>0</v>
      </c>
      <c r="P281" s="124">
        <f t="shared" si="39"/>
        <v>8.9999999999999993E-3</v>
      </c>
      <c r="Q281" s="126">
        <f t="shared" si="33"/>
        <v>-1</v>
      </c>
    </row>
    <row r="282" spans="1:17" ht="16.5" x14ac:dyDescent="0.3">
      <c r="A282" s="104" t="s">
        <v>298</v>
      </c>
      <c r="B282" s="105">
        <v>0</v>
      </c>
      <c r="C282" s="106">
        <v>0</v>
      </c>
      <c r="D282" s="106">
        <f t="shared" si="34"/>
        <v>0</v>
      </c>
      <c r="E282" s="107">
        <f t="shared" si="35"/>
        <v>0</v>
      </c>
      <c r="F282" s="105">
        <v>0</v>
      </c>
      <c r="G282" s="106">
        <v>0</v>
      </c>
      <c r="H282" s="124">
        <f t="shared" si="36"/>
        <v>0</v>
      </c>
      <c r="I282" s="125" t="str">
        <f t="shared" si="32"/>
        <v/>
      </c>
      <c r="J282" s="105">
        <v>0</v>
      </c>
      <c r="K282" s="106">
        <v>0</v>
      </c>
      <c r="L282" s="106">
        <f t="shared" si="37"/>
        <v>0</v>
      </c>
      <c r="M282" s="107">
        <f t="shared" si="38"/>
        <v>0</v>
      </c>
      <c r="N282" s="106">
        <v>0</v>
      </c>
      <c r="O282" s="106">
        <v>0</v>
      </c>
      <c r="P282" s="124">
        <f t="shared" si="39"/>
        <v>0</v>
      </c>
      <c r="Q282" s="126" t="str">
        <f t="shared" si="33"/>
        <v/>
      </c>
    </row>
    <row r="283" spans="1:17" ht="16.5" x14ac:dyDescent="0.3">
      <c r="A283" s="104" t="s">
        <v>290</v>
      </c>
      <c r="B283" s="105">
        <v>0</v>
      </c>
      <c r="C283" s="106">
        <v>0</v>
      </c>
      <c r="D283" s="106">
        <f t="shared" si="34"/>
        <v>0</v>
      </c>
      <c r="E283" s="107">
        <f t="shared" si="35"/>
        <v>0</v>
      </c>
      <c r="F283" s="105">
        <v>0</v>
      </c>
      <c r="G283" s="106">
        <v>0</v>
      </c>
      <c r="H283" s="124">
        <f t="shared" si="36"/>
        <v>0</v>
      </c>
      <c r="I283" s="125" t="str">
        <f t="shared" si="32"/>
        <v/>
      </c>
      <c r="J283" s="105">
        <v>0.13500000000000001</v>
      </c>
      <c r="K283" s="106">
        <v>0</v>
      </c>
      <c r="L283" s="106">
        <f t="shared" si="37"/>
        <v>0.13500000000000001</v>
      </c>
      <c r="M283" s="107">
        <f t="shared" si="38"/>
        <v>1.798475292549148E-7</v>
      </c>
      <c r="N283" s="106">
        <v>5.0000000000000001E-3</v>
      </c>
      <c r="O283" s="106">
        <v>0</v>
      </c>
      <c r="P283" s="124">
        <f t="shared" si="39"/>
        <v>5.0000000000000001E-3</v>
      </c>
      <c r="Q283" s="126">
        <f t="shared" si="33"/>
        <v>26</v>
      </c>
    </row>
    <row r="284" spans="1:17" ht="16.5" x14ac:dyDescent="0.3">
      <c r="A284" s="104" t="s">
        <v>164</v>
      </c>
      <c r="B284" s="105">
        <v>0</v>
      </c>
      <c r="C284" s="106">
        <v>0</v>
      </c>
      <c r="D284" s="106">
        <f t="shared" si="34"/>
        <v>0</v>
      </c>
      <c r="E284" s="107">
        <f t="shared" si="35"/>
        <v>0</v>
      </c>
      <c r="F284" s="105">
        <v>0</v>
      </c>
      <c r="G284" s="106">
        <v>0</v>
      </c>
      <c r="H284" s="124">
        <f t="shared" si="36"/>
        <v>0</v>
      </c>
      <c r="I284" s="125" t="str">
        <f t="shared" si="32"/>
        <v/>
      </c>
      <c r="J284" s="105">
        <v>2.2850000000000001</v>
      </c>
      <c r="K284" s="106">
        <v>0</v>
      </c>
      <c r="L284" s="106">
        <f t="shared" si="37"/>
        <v>2.2850000000000001</v>
      </c>
      <c r="M284" s="107">
        <f t="shared" si="38"/>
        <v>3.0440859581294841E-6</v>
      </c>
      <c r="N284" s="106">
        <v>2.948</v>
      </c>
      <c r="O284" s="106">
        <v>0</v>
      </c>
      <c r="P284" s="124">
        <f t="shared" si="39"/>
        <v>2.948</v>
      </c>
      <c r="Q284" s="126">
        <f t="shared" si="33"/>
        <v>-0.22489823609226589</v>
      </c>
    </row>
    <row r="285" spans="1:17" ht="16.5" x14ac:dyDescent="0.3">
      <c r="A285" s="104" t="s">
        <v>112</v>
      </c>
      <c r="B285" s="105">
        <v>0</v>
      </c>
      <c r="C285" s="106">
        <v>0</v>
      </c>
      <c r="D285" s="106">
        <f t="shared" si="34"/>
        <v>0</v>
      </c>
      <c r="E285" s="107">
        <f t="shared" si="35"/>
        <v>0</v>
      </c>
      <c r="F285" s="105">
        <v>0</v>
      </c>
      <c r="G285" s="106">
        <v>0</v>
      </c>
      <c r="H285" s="124">
        <f t="shared" si="36"/>
        <v>0</v>
      </c>
      <c r="I285" s="125" t="str">
        <f t="shared" si="32"/>
        <v/>
      </c>
      <c r="J285" s="105">
        <v>1.419</v>
      </c>
      <c r="K285" s="106">
        <v>0</v>
      </c>
      <c r="L285" s="106">
        <f t="shared" si="37"/>
        <v>1.419</v>
      </c>
      <c r="M285" s="107">
        <f t="shared" si="38"/>
        <v>1.8903973630572156E-6</v>
      </c>
      <c r="N285" s="106">
        <v>0.46</v>
      </c>
      <c r="O285" s="106">
        <v>0</v>
      </c>
      <c r="P285" s="124">
        <f t="shared" si="39"/>
        <v>0.46</v>
      </c>
      <c r="Q285" s="126">
        <f t="shared" si="33"/>
        <v>2.0847826086956522</v>
      </c>
    </row>
    <row r="286" spans="1:17" ht="16.5" x14ac:dyDescent="0.3">
      <c r="A286" s="104" t="s">
        <v>373</v>
      </c>
      <c r="B286" s="105">
        <v>0</v>
      </c>
      <c r="C286" s="106">
        <v>0</v>
      </c>
      <c r="D286" s="106">
        <f t="shared" si="34"/>
        <v>0</v>
      </c>
      <c r="E286" s="107">
        <f t="shared" si="35"/>
        <v>0</v>
      </c>
      <c r="F286" s="105">
        <v>0</v>
      </c>
      <c r="G286" s="106">
        <v>0</v>
      </c>
      <c r="H286" s="124">
        <f t="shared" si="36"/>
        <v>0</v>
      </c>
      <c r="I286" s="125" t="str">
        <f t="shared" si="32"/>
        <v/>
      </c>
      <c r="J286" s="105">
        <v>0</v>
      </c>
      <c r="K286" s="106">
        <v>0</v>
      </c>
      <c r="L286" s="106">
        <f t="shared" si="37"/>
        <v>0</v>
      </c>
      <c r="M286" s="107">
        <f t="shared" si="38"/>
        <v>0</v>
      </c>
      <c r="N286" s="106">
        <v>0</v>
      </c>
      <c r="O286" s="106">
        <v>0</v>
      </c>
      <c r="P286" s="124">
        <f t="shared" si="39"/>
        <v>0</v>
      </c>
      <c r="Q286" s="126" t="str">
        <f t="shared" si="33"/>
        <v/>
      </c>
    </row>
    <row r="287" spans="1:17" ht="16.5" x14ac:dyDescent="0.3">
      <c r="A287" s="104" t="s">
        <v>284</v>
      </c>
      <c r="B287" s="105">
        <v>0</v>
      </c>
      <c r="C287" s="106">
        <v>0</v>
      </c>
      <c r="D287" s="106">
        <f t="shared" si="34"/>
        <v>0</v>
      </c>
      <c r="E287" s="107">
        <f t="shared" si="35"/>
        <v>0</v>
      </c>
      <c r="F287" s="105">
        <v>0</v>
      </c>
      <c r="G287" s="106">
        <v>0</v>
      </c>
      <c r="H287" s="124">
        <f t="shared" si="36"/>
        <v>0</v>
      </c>
      <c r="I287" s="125" t="str">
        <f t="shared" si="32"/>
        <v/>
      </c>
      <c r="J287" s="105">
        <v>0.193</v>
      </c>
      <c r="K287" s="106">
        <v>0</v>
      </c>
      <c r="L287" s="106">
        <f t="shared" si="37"/>
        <v>0.193</v>
      </c>
      <c r="M287" s="107">
        <f t="shared" si="38"/>
        <v>2.5711535663850784E-7</v>
      </c>
      <c r="N287" s="106">
        <v>0.28399999999999997</v>
      </c>
      <c r="O287" s="106">
        <v>0</v>
      </c>
      <c r="P287" s="124">
        <f t="shared" si="39"/>
        <v>0.28399999999999997</v>
      </c>
      <c r="Q287" s="126">
        <f t="shared" si="33"/>
        <v>-0.32042253521126751</v>
      </c>
    </row>
    <row r="288" spans="1:17" ht="16.5" x14ac:dyDescent="0.3">
      <c r="A288" s="104" t="s">
        <v>273</v>
      </c>
      <c r="B288" s="105">
        <v>0</v>
      </c>
      <c r="C288" s="106">
        <v>0</v>
      </c>
      <c r="D288" s="106">
        <f t="shared" si="34"/>
        <v>0</v>
      </c>
      <c r="E288" s="107">
        <f t="shared" si="35"/>
        <v>0</v>
      </c>
      <c r="F288" s="105">
        <v>0</v>
      </c>
      <c r="G288" s="106">
        <v>0</v>
      </c>
      <c r="H288" s="124">
        <f t="shared" si="36"/>
        <v>0</v>
      </c>
      <c r="I288" s="125" t="str">
        <f t="shared" si="32"/>
        <v/>
      </c>
      <c r="J288" s="105">
        <v>0</v>
      </c>
      <c r="K288" s="106">
        <v>0</v>
      </c>
      <c r="L288" s="106">
        <f t="shared" si="37"/>
        <v>0</v>
      </c>
      <c r="M288" s="107">
        <f t="shared" si="38"/>
        <v>0</v>
      </c>
      <c r="N288" s="106">
        <v>0</v>
      </c>
      <c r="O288" s="106">
        <v>0</v>
      </c>
      <c r="P288" s="124">
        <f t="shared" si="39"/>
        <v>0</v>
      </c>
      <c r="Q288" s="126" t="str">
        <f t="shared" si="33"/>
        <v/>
      </c>
    </row>
    <row r="289" spans="1:17" ht="16.5" x14ac:dyDescent="0.3">
      <c r="A289" s="104" t="s">
        <v>327</v>
      </c>
      <c r="B289" s="105">
        <v>0</v>
      </c>
      <c r="C289" s="106">
        <v>0</v>
      </c>
      <c r="D289" s="106">
        <f t="shared" si="34"/>
        <v>0</v>
      </c>
      <c r="E289" s="107">
        <f t="shared" si="35"/>
        <v>0</v>
      </c>
      <c r="F289" s="105">
        <v>0</v>
      </c>
      <c r="G289" s="106">
        <v>0</v>
      </c>
      <c r="H289" s="124">
        <f t="shared" si="36"/>
        <v>0</v>
      </c>
      <c r="I289" s="125" t="str">
        <f t="shared" si="32"/>
        <v/>
      </c>
      <c r="J289" s="105">
        <v>0</v>
      </c>
      <c r="K289" s="106">
        <v>0</v>
      </c>
      <c r="L289" s="106">
        <f t="shared" si="37"/>
        <v>0</v>
      </c>
      <c r="M289" s="107">
        <f t="shared" si="38"/>
        <v>0</v>
      </c>
      <c r="N289" s="106">
        <v>0.13</v>
      </c>
      <c r="O289" s="106">
        <v>0</v>
      </c>
      <c r="P289" s="124">
        <f t="shared" si="39"/>
        <v>0.13</v>
      </c>
      <c r="Q289" s="126">
        <f t="shared" si="33"/>
        <v>-1</v>
      </c>
    </row>
    <row r="290" spans="1:17" ht="16.5" x14ac:dyDescent="0.3">
      <c r="A290" s="104" t="s">
        <v>372</v>
      </c>
      <c r="B290" s="105">
        <v>0</v>
      </c>
      <c r="C290" s="106">
        <v>0</v>
      </c>
      <c r="D290" s="106">
        <f t="shared" si="34"/>
        <v>0</v>
      </c>
      <c r="E290" s="107">
        <f t="shared" si="35"/>
        <v>0</v>
      </c>
      <c r="F290" s="105">
        <v>0</v>
      </c>
      <c r="G290" s="106">
        <v>0</v>
      </c>
      <c r="H290" s="124">
        <f t="shared" si="36"/>
        <v>0</v>
      </c>
      <c r="I290" s="125" t="str">
        <f t="shared" si="32"/>
        <v/>
      </c>
      <c r="J290" s="105">
        <v>0</v>
      </c>
      <c r="K290" s="106">
        <v>0</v>
      </c>
      <c r="L290" s="106">
        <f t="shared" si="37"/>
        <v>0</v>
      </c>
      <c r="M290" s="107">
        <f t="shared" si="38"/>
        <v>0</v>
      </c>
      <c r="N290" s="106">
        <v>4.0000000000000001E-3</v>
      </c>
      <c r="O290" s="106">
        <v>0</v>
      </c>
      <c r="P290" s="124">
        <f t="shared" si="39"/>
        <v>4.0000000000000001E-3</v>
      </c>
      <c r="Q290" s="126">
        <f t="shared" si="33"/>
        <v>-1</v>
      </c>
    </row>
    <row r="291" spans="1:17" ht="16.5" x14ac:dyDescent="0.3">
      <c r="A291" s="104" t="s">
        <v>303</v>
      </c>
      <c r="B291" s="105">
        <v>0</v>
      </c>
      <c r="C291" s="106">
        <v>0</v>
      </c>
      <c r="D291" s="106">
        <f t="shared" si="34"/>
        <v>0</v>
      </c>
      <c r="E291" s="107">
        <f t="shared" si="35"/>
        <v>0</v>
      </c>
      <c r="F291" s="105">
        <v>0</v>
      </c>
      <c r="G291" s="106">
        <v>0</v>
      </c>
      <c r="H291" s="124">
        <f t="shared" si="36"/>
        <v>0</v>
      </c>
      <c r="I291" s="125" t="str">
        <f t="shared" si="32"/>
        <v/>
      </c>
      <c r="J291" s="105">
        <v>0.18</v>
      </c>
      <c r="K291" s="106">
        <v>0</v>
      </c>
      <c r="L291" s="106">
        <f t="shared" si="37"/>
        <v>0.18</v>
      </c>
      <c r="M291" s="107">
        <f t="shared" si="38"/>
        <v>2.397967056732197E-7</v>
      </c>
      <c r="N291" s="106">
        <v>0</v>
      </c>
      <c r="O291" s="106">
        <v>0</v>
      </c>
      <c r="P291" s="124">
        <f t="shared" si="39"/>
        <v>0</v>
      </c>
      <c r="Q291" s="126" t="str">
        <f t="shared" si="33"/>
        <v/>
      </c>
    </row>
    <row r="292" spans="1:17" ht="16.5" x14ac:dyDescent="0.3">
      <c r="A292" s="104" t="s">
        <v>277</v>
      </c>
      <c r="B292" s="105">
        <v>0</v>
      </c>
      <c r="C292" s="106">
        <v>0</v>
      </c>
      <c r="D292" s="106">
        <f t="shared" si="34"/>
        <v>0</v>
      </c>
      <c r="E292" s="107">
        <f t="shared" si="35"/>
        <v>0</v>
      </c>
      <c r="F292" s="105">
        <v>0</v>
      </c>
      <c r="G292" s="106">
        <v>0</v>
      </c>
      <c r="H292" s="124">
        <f t="shared" si="36"/>
        <v>0</v>
      </c>
      <c r="I292" s="125" t="str">
        <f t="shared" si="32"/>
        <v/>
      </c>
      <c r="J292" s="105">
        <v>0</v>
      </c>
      <c r="K292" s="106">
        <v>0</v>
      </c>
      <c r="L292" s="106">
        <f t="shared" si="37"/>
        <v>0</v>
      </c>
      <c r="M292" s="107">
        <f t="shared" si="38"/>
        <v>0</v>
      </c>
      <c r="N292" s="106">
        <v>0</v>
      </c>
      <c r="O292" s="106">
        <v>0</v>
      </c>
      <c r="P292" s="124">
        <f t="shared" si="39"/>
        <v>0</v>
      </c>
      <c r="Q292" s="126" t="str">
        <f t="shared" si="33"/>
        <v/>
      </c>
    </row>
    <row r="293" spans="1:17" ht="16.5" x14ac:dyDescent="0.3">
      <c r="A293" s="104" t="s">
        <v>333</v>
      </c>
      <c r="B293" s="105">
        <v>0</v>
      </c>
      <c r="C293" s="106">
        <v>0</v>
      </c>
      <c r="D293" s="106">
        <f t="shared" si="34"/>
        <v>0</v>
      </c>
      <c r="E293" s="107">
        <f t="shared" si="35"/>
        <v>0</v>
      </c>
      <c r="F293" s="105">
        <v>0</v>
      </c>
      <c r="G293" s="106">
        <v>0</v>
      </c>
      <c r="H293" s="124">
        <f t="shared" si="36"/>
        <v>0</v>
      </c>
      <c r="I293" s="125" t="str">
        <f t="shared" si="32"/>
        <v/>
      </c>
      <c r="J293" s="105">
        <v>0</v>
      </c>
      <c r="K293" s="106">
        <v>0</v>
      </c>
      <c r="L293" s="106">
        <f t="shared" si="37"/>
        <v>0</v>
      </c>
      <c r="M293" s="107">
        <f t="shared" si="38"/>
        <v>0</v>
      </c>
      <c r="N293" s="106">
        <v>0.108</v>
      </c>
      <c r="O293" s="106">
        <v>0</v>
      </c>
      <c r="P293" s="124">
        <f t="shared" si="39"/>
        <v>0.108</v>
      </c>
      <c r="Q293" s="126">
        <f t="shared" si="33"/>
        <v>-1</v>
      </c>
    </row>
    <row r="294" spans="1:17" ht="16.5" x14ac:dyDescent="0.3">
      <c r="A294" s="104" t="s">
        <v>338</v>
      </c>
      <c r="B294" s="105">
        <v>0</v>
      </c>
      <c r="C294" s="106">
        <v>0</v>
      </c>
      <c r="D294" s="106">
        <f t="shared" si="34"/>
        <v>0</v>
      </c>
      <c r="E294" s="107">
        <f t="shared" si="35"/>
        <v>0</v>
      </c>
      <c r="F294" s="105">
        <v>0</v>
      </c>
      <c r="G294" s="106">
        <v>0</v>
      </c>
      <c r="H294" s="124">
        <f t="shared" si="36"/>
        <v>0</v>
      </c>
      <c r="I294" s="125" t="str">
        <f t="shared" si="32"/>
        <v/>
      </c>
      <c r="J294" s="105">
        <v>0</v>
      </c>
      <c r="K294" s="106">
        <v>0</v>
      </c>
      <c r="L294" s="106">
        <f t="shared" si="37"/>
        <v>0</v>
      </c>
      <c r="M294" s="107">
        <f t="shared" si="38"/>
        <v>0</v>
      </c>
      <c r="N294" s="106">
        <v>0.56000000000000005</v>
      </c>
      <c r="O294" s="106">
        <v>0</v>
      </c>
      <c r="P294" s="124">
        <f t="shared" si="39"/>
        <v>0.56000000000000005</v>
      </c>
      <c r="Q294" s="126">
        <f t="shared" si="33"/>
        <v>-1</v>
      </c>
    </row>
    <row r="295" spans="1:17" ht="16.5" x14ac:dyDescent="0.3">
      <c r="A295" s="104" t="s">
        <v>381</v>
      </c>
      <c r="B295" s="105">
        <v>0</v>
      </c>
      <c r="C295" s="106">
        <v>0</v>
      </c>
      <c r="D295" s="106">
        <f t="shared" si="34"/>
        <v>0</v>
      </c>
      <c r="E295" s="107">
        <f t="shared" si="35"/>
        <v>0</v>
      </c>
      <c r="F295" s="105">
        <v>0</v>
      </c>
      <c r="G295" s="106">
        <v>0</v>
      </c>
      <c r="H295" s="124">
        <f t="shared" si="36"/>
        <v>0</v>
      </c>
      <c r="I295" s="125" t="str">
        <f t="shared" si="32"/>
        <v/>
      </c>
      <c r="J295" s="105">
        <v>0</v>
      </c>
      <c r="K295" s="106">
        <v>0</v>
      </c>
      <c r="L295" s="106">
        <f t="shared" si="37"/>
        <v>0</v>
      </c>
      <c r="M295" s="107">
        <f t="shared" si="38"/>
        <v>0</v>
      </c>
      <c r="N295" s="106">
        <v>0</v>
      </c>
      <c r="O295" s="106">
        <v>0</v>
      </c>
      <c r="P295" s="124">
        <f t="shared" si="39"/>
        <v>0</v>
      </c>
      <c r="Q295" s="126" t="str">
        <f t="shared" si="33"/>
        <v/>
      </c>
    </row>
    <row r="296" spans="1:17" ht="16.5" x14ac:dyDescent="0.3">
      <c r="A296" s="104" t="s">
        <v>248</v>
      </c>
      <c r="B296" s="105">
        <v>0</v>
      </c>
      <c r="C296" s="106">
        <v>0</v>
      </c>
      <c r="D296" s="106">
        <f t="shared" si="34"/>
        <v>0</v>
      </c>
      <c r="E296" s="107">
        <f t="shared" si="35"/>
        <v>0</v>
      </c>
      <c r="F296" s="105">
        <v>0</v>
      </c>
      <c r="G296" s="106">
        <v>0</v>
      </c>
      <c r="H296" s="124">
        <f t="shared" si="36"/>
        <v>0</v>
      </c>
      <c r="I296" s="125" t="str">
        <f t="shared" si="32"/>
        <v/>
      </c>
      <c r="J296" s="105">
        <v>0</v>
      </c>
      <c r="K296" s="106">
        <v>0</v>
      </c>
      <c r="L296" s="106">
        <f t="shared" si="37"/>
        <v>0</v>
      </c>
      <c r="M296" s="107">
        <f t="shared" si="38"/>
        <v>0</v>
      </c>
      <c r="N296" s="106">
        <v>0</v>
      </c>
      <c r="O296" s="106">
        <v>0</v>
      </c>
      <c r="P296" s="124">
        <f t="shared" si="39"/>
        <v>0</v>
      </c>
      <c r="Q296" s="126" t="str">
        <f t="shared" si="33"/>
        <v/>
      </c>
    </row>
    <row r="297" spans="1:17" ht="16.5" x14ac:dyDescent="0.3">
      <c r="A297" s="104" t="s">
        <v>229</v>
      </c>
      <c r="B297" s="105">
        <v>0</v>
      </c>
      <c r="C297" s="106">
        <v>0</v>
      </c>
      <c r="D297" s="106">
        <f t="shared" si="34"/>
        <v>0</v>
      </c>
      <c r="E297" s="107">
        <f t="shared" si="35"/>
        <v>0</v>
      </c>
      <c r="F297" s="105">
        <v>0</v>
      </c>
      <c r="G297" s="106">
        <v>0</v>
      </c>
      <c r="H297" s="124">
        <f t="shared" si="36"/>
        <v>0</v>
      </c>
      <c r="I297" s="125" t="str">
        <f t="shared" si="32"/>
        <v/>
      </c>
      <c r="J297" s="105">
        <v>12.339</v>
      </c>
      <c r="K297" s="106">
        <v>0</v>
      </c>
      <c r="L297" s="106">
        <f t="shared" si="37"/>
        <v>12.339</v>
      </c>
      <c r="M297" s="107">
        <f t="shared" si="38"/>
        <v>1.6438064173899214E-5</v>
      </c>
      <c r="N297" s="106">
        <v>90.55</v>
      </c>
      <c r="O297" s="106">
        <v>0</v>
      </c>
      <c r="P297" s="124">
        <f t="shared" si="39"/>
        <v>90.55</v>
      </c>
      <c r="Q297" s="126">
        <f t="shared" si="33"/>
        <v>-0.86373274434014358</v>
      </c>
    </row>
    <row r="298" spans="1:17" ht="16.5" x14ac:dyDescent="0.3">
      <c r="A298" s="104" t="s">
        <v>314</v>
      </c>
      <c r="B298" s="105">
        <v>0</v>
      </c>
      <c r="C298" s="106">
        <v>0</v>
      </c>
      <c r="D298" s="106">
        <f t="shared" si="34"/>
        <v>0</v>
      </c>
      <c r="E298" s="107">
        <f t="shared" si="35"/>
        <v>0</v>
      </c>
      <c r="F298" s="105">
        <v>0</v>
      </c>
      <c r="G298" s="106">
        <v>0</v>
      </c>
      <c r="H298" s="124">
        <f t="shared" si="36"/>
        <v>0</v>
      </c>
      <c r="I298" s="125" t="str">
        <f t="shared" si="32"/>
        <v/>
      </c>
      <c r="J298" s="105">
        <v>7.0000000000000001E-3</v>
      </c>
      <c r="K298" s="106">
        <v>0</v>
      </c>
      <c r="L298" s="106">
        <f t="shared" si="37"/>
        <v>7.0000000000000001E-3</v>
      </c>
      <c r="M298" s="107">
        <f t="shared" si="38"/>
        <v>9.3254274428474343E-9</v>
      </c>
      <c r="N298" s="106">
        <v>2.5999999999999999E-2</v>
      </c>
      <c r="O298" s="106">
        <v>0</v>
      </c>
      <c r="P298" s="124">
        <f t="shared" si="39"/>
        <v>2.5999999999999999E-2</v>
      </c>
      <c r="Q298" s="126">
        <f t="shared" si="33"/>
        <v>-0.73076923076923073</v>
      </c>
    </row>
    <row r="299" spans="1:17" ht="16.5" x14ac:dyDescent="0.3">
      <c r="A299" s="104" t="s">
        <v>291</v>
      </c>
      <c r="B299" s="105">
        <v>0</v>
      </c>
      <c r="C299" s="106">
        <v>0</v>
      </c>
      <c r="D299" s="106">
        <f t="shared" si="34"/>
        <v>0</v>
      </c>
      <c r="E299" s="107">
        <f t="shared" si="35"/>
        <v>0</v>
      </c>
      <c r="F299" s="105">
        <v>0</v>
      </c>
      <c r="G299" s="106">
        <v>0</v>
      </c>
      <c r="H299" s="124">
        <f t="shared" si="36"/>
        <v>0</v>
      </c>
      <c r="I299" s="125" t="str">
        <f t="shared" si="32"/>
        <v/>
      </c>
      <c r="J299" s="105">
        <v>0.32800000000000001</v>
      </c>
      <c r="K299" s="106">
        <v>0</v>
      </c>
      <c r="L299" s="106">
        <f t="shared" si="37"/>
        <v>0.32800000000000001</v>
      </c>
      <c r="M299" s="107">
        <f t="shared" si="38"/>
        <v>4.3696288589342267E-7</v>
      </c>
      <c r="N299" s="106">
        <v>0.37</v>
      </c>
      <c r="O299" s="106">
        <v>0</v>
      </c>
      <c r="P299" s="124">
        <f t="shared" si="39"/>
        <v>0.37</v>
      </c>
      <c r="Q299" s="126">
        <f t="shared" si="33"/>
        <v>-0.11351351351351346</v>
      </c>
    </row>
    <row r="300" spans="1:17" ht="16.5" x14ac:dyDescent="0.3">
      <c r="A300" s="104" t="s">
        <v>336</v>
      </c>
      <c r="B300" s="105">
        <v>0</v>
      </c>
      <c r="C300" s="106">
        <v>0</v>
      </c>
      <c r="D300" s="106">
        <f t="shared" si="34"/>
        <v>0</v>
      </c>
      <c r="E300" s="107">
        <f t="shared" si="35"/>
        <v>0</v>
      </c>
      <c r="F300" s="105">
        <v>0</v>
      </c>
      <c r="G300" s="106">
        <v>0</v>
      </c>
      <c r="H300" s="124">
        <f t="shared" si="36"/>
        <v>0</v>
      </c>
      <c r="I300" s="125" t="str">
        <f t="shared" si="32"/>
        <v/>
      </c>
      <c r="J300" s="105">
        <v>0</v>
      </c>
      <c r="K300" s="106">
        <v>0</v>
      </c>
      <c r="L300" s="106">
        <f t="shared" si="37"/>
        <v>0</v>
      </c>
      <c r="M300" s="107">
        <f t="shared" si="38"/>
        <v>0</v>
      </c>
      <c r="N300" s="106">
        <v>0</v>
      </c>
      <c r="O300" s="106">
        <v>0</v>
      </c>
      <c r="P300" s="124">
        <f t="shared" si="39"/>
        <v>0</v>
      </c>
      <c r="Q300" s="126" t="str">
        <f t="shared" si="33"/>
        <v/>
      </c>
    </row>
    <row r="301" spans="1:17" ht="16.5" x14ac:dyDescent="0.3">
      <c r="A301" s="104" t="s">
        <v>258</v>
      </c>
      <c r="B301" s="105">
        <v>0</v>
      </c>
      <c r="C301" s="106">
        <v>0</v>
      </c>
      <c r="D301" s="106">
        <f t="shared" si="34"/>
        <v>0</v>
      </c>
      <c r="E301" s="107">
        <f t="shared" si="35"/>
        <v>0</v>
      </c>
      <c r="F301" s="105">
        <v>0</v>
      </c>
      <c r="G301" s="106">
        <v>0</v>
      </c>
      <c r="H301" s="124">
        <f t="shared" si="36"/>
        <v>0</v>
      </c>
      <c r="I301" s="125" t="str">
        <f t="shared" si="32"/>
        <v/>
      </c>
      <c r="J301" s="105">
        <v>0</v>
      </c>
      <c r="K301" s="106">
        <v>0</v>
      </c>
      <c r="L301" s="106">
        <f t="shared" si="37"/>
        <v>0</v>
      </c>
      <c r="M301" s="107">
        <f t="shared" si="38"/>
        <v>0</v>
      </c>
      <c r="N301" s="106">
        <v>1.51</v>
      </c>
      <c r="O301" s="106">
        <v>0</v>
      </c>
      <c r="P301" s="124">
        <f t="shared" si="39"/>
        <v>1.51</v>
      </c>
      <c r="Q301" s="126">
        <f t="shared" si="33"/>
        <v>-1</v>
      </c>
    </row>
    <row r="302" spans="1:17" ht="16.5" x14ac:dyDescent="0.3">
      <c r="A302" s="104" t="s">
        <v>201</v>
      </c>
      <c r="B302" s="105">
        <v>0</v>
      </c>
      <c r="C302" s="106">
        <v>0</v>
      </c>
      <c r="D302" s="106">
        <f t="shared" si="34"/>
        <v>0</v>
      </c>
      <c r="E302" s="107">
        <f t="shared" si="35"/>
        <v>0</v>
      </c>
      <c r="F302" s="105">
        <v>0.04</v>
      </c>
      <c r="G302" s="106">
        <v>0</v>
      </c>
      <c r="H302" s="124">
        <f t="shared" si="36"/>
        <v>0.04</v>
      </c>
      <c r="I302" s="125">
        <f t="shared" si="32"/>
        <v>-1</v>
      </c>
      <c r="J302" s="105">
        <v>3.1520000000000001</v>
      </c>
      <c r="K302" s="106">
        <v>0</v>
      </c>
      <c r="L302" s="106">
        <f t="shared" si="37"/>
        <v>3.1520000000000001</v>
      </c>
      <c r="M302" s="107">
        <f t="shared" si="38"/>
        <v>4.1991067571221591E-6</v>
      </c>
      <c r="N302" s="106">
        <v>2.2250000000000001</v>
      </c>
      <c r="O302" s="106">
        <v>0</v>
      </c>
      <c r="P302" s="124">
        <f t="shared" si="39"/>
        <v>2.2250000000000001</v>
      </c>
      <c r="Q302" s="126">
        <f t="shared" si="33"/>
        <v>0.41662921348314597</v>
      </c>
    </row>
    <row r="303" spans="1:17" ht="16.5" x14ac:dyDescent="0.3">
      <c r="A303" s="104" t="s">
        <v>281</v>
      </c>
      <c r="B303" s="105">
        <v>0</v>
      </c>
      <c r="C303" s="106">
        <v>0</v>
      </c>
      <c r="D303" s="106">
        <f t="shared" si="34"/>
        <v>0</v>
      </c>
      <c r="E303" s="107">
        <f t="shared" si="35"/>
        <v>0</v>
      </c>
      <c r="F303" s="105">
        <v>0</v>
      </c>
      <c r="G303" s="106">
        <v>0</v>
      </c>
      <c r="H303" s="124">
        <f t="shared" si="36"/>
        <v>0</v>
      </c>
      <c r="I303" s="125" t="str">
        <f t="shared" si="32"/>
        <v/>
      </c>
      <c r="J303" s="105">
        <v>0.32200000000000001</v>
      </c>
      <c r="K303" s="106">
        <v>0</v>
      </c>
      <c r="L303" s="106">
        <f t="shared" si="37"/>
        <v>0.32200000000000001</v>
      </c>
      <c r="M303" s="107">
        <f t="shared" si="38"/>
        <v>4.2896966237098196E-7</v>
      </c>
      <c r="N303" s="106">
        <v>0.27600000000000002</v>
      </c>
      <c r="O303" s="106">
        <v>0</v>
      </c>
      <c r="P303" s="124">
        <f t="shared" si="39"/>
        <v>0.27600000000000002</v>
      </c>
      <c r="Q303" s="126">
        <f t="shared" si="33"/>
        <v>0.16666666666666652</v>
      </c>
    </row>
    <row r="304" spans="1:17" ht="16.5" x14ac:dyDescent="0.3">
      <c r="A304" s="104" t="s">
        <v>241</v>
      </c>
      <c r="B304" s="105">
        <v>0</v>
      </c>
      <c r="C304" s="106">
        <v>0</v>
      </c>
      <c r="D304" s="106">
        <f t="shared" si="34"/>
        <v>0</v>
      </c>
      <c r="E304" s="107">
        <f t="shared" si="35"/>
        <v>0</v>
      </c>
      <c r="F304" s="105">
        <v>0</v>
      </c>
      <c r="G304" s="106">
        <v>0</v>
      </c>
      <c r="H304" s="124">
        <f t="shared" si="36"/>
        <v>0</v>
      </c>
      <c r="I304" s="125" t="str">
        <f t="shared" si="32"/>
        <v/>
      </c>
      <c r="J304" s="105">
        <v>0.125</v>
      </c>
      <c r="K304" s="106">
        <v>0</v>
      </c>
      <c r="L304" s="106">
        <f t="shared" si="37"/>
        <v>0.125</v>
      </c>
      <c r="M304" s="107">
        <f t="shared" si="38"/>
        <v>1.6652549005084704E-7</v>
      </c>
      <c r="N304" s="106">
        <v>0</v>
      </c>
      <c r="O304" s="106">
        <v>0</v>
      </c>
      <c r="P304" s="124">
        <f t="shared" si="39"/>
        <v>0</v>
      </c>
      <c r="Q304" s="126" t="str">
        <f t="shared" si="33"/>
        <v/>
      </c>
    </row>
    <row r="305" spans="1:17" ht="16.5" x14ac:dyDescent="0.3">
      <c r="A305" s="104" t="s">
        <v>286</v>
      </c>
      <c r="B305" s="105">
        <v>0</v>
      </c>
      <c r="C305" s="106">
        <v>0</v>
      </c>
      <c r="D305" s="106">
        <f t="shared" si="34"/>
        <v>0</v>
      </c>
      <c r="E305" s="107">
        <f t="shared" si="35"/>
        <v>0</v>
      </c>
      <c r="F305" s="105">
        <v>0</v>
      </c>
      <c r="G305" s="106">
        <v>0</v>
      </c>
      <c r="H305" s="124">
        <f t="shared" si="36"/>
        <v>0</v>
      </c>
      <c r="I305" s="125" t="str">
        <f t="shared" si="32"/>
        <v/>
      </c>
      <c r="J305" s="105">
        <v>0.14000000000000001</v>
      </c>
      <c r="K305" s="106">
        <v>0</v>
      </c>
      <c r="L305" s="106">
        <f t="shared" si="37"/>
        <v>0.14000000000000001</v>
      </c>
      <c r="M305" s="107">
        <f t="shared" si="38"/>
        <v>1.8650854885694871E-7</v>
      </c>
      <c r="N305" s="106">
        <v>0</v>
      </c>
      <c r="O305" s="106">
        <v>0</v>
      </c>
      <c r="P305" s="124">
        <f t="shared" si="39"/>
        <v>0</v>
      </c>
      <c r="Q305" s="126" t="str">
        <f t="shared" si="33"/>
        <v/>
      </c>
    </row>
    <row r="306" spans="1:17" ht="16.5" x14ac:dyDescent="0.3">
      <c r="A306" s="104" t="s">
        <v>364</v>
      </c>
      <c r="B306" s="105">
        <v>0</v>
      </c>
      <c r="C306" s="106">
        <v>0</v>
      </c>
      <c r="D306" s="106">
        <f t="shared" si="34"/>
        <v>0</v>
      </c>
      <c r="E306" s="107">
        <f t="shared" si="35"/>
        <v>0</v>
      </c>
      <c r="F306" s="105">
        <v>0</v>
      </c>
      <c r="G306" s="106">
        <v>0</v>
      </c>
      <c r="H306" s="124">
        <f t="shared" si="36"/>
        <v>0</v>
      </c>
      <c r="I306" s="125" t="str">
        <f t="shared" si="32"/>
        <v/>
      </c>
      <c r="J306" s="105">
        <v>27.7</v>
      </c>
      <c r="K306" s="106">
        <v>0</v>
      </c>
      <c r="L306" s="106">
        <f t="shared" si="37"/>
        <v>27.7</v>
      </c>
      <c r="M306" s="107">
        <f t="shared" si="38"/>
        <v>3.6902048595267702E-5</v>
      </c>
      <c r="N306" s="106">
        <v>7.5</v>
      </c>
      <c r="O306" s="106">
        <v>0</v>
      </c>
      <c r="P306" s="124">
        <f t="shared" si="39"/>
        <v>7.5</v>
      </c>
      <c r="Q306" s="126">
        <f t="shared" si="33"/>
        <v>2.6933333333333334</v>
      </c>
    </row>
    <row r="307" spans="1:17" ht="16.5" x14ac:dyDescent="0.3">
      <c r="A307" s="104" t="s">
        <v>257</v>
      </c>
      <c r="B307" s="105">
        <v>0</v>
      </c>
      <c r="C307" s="106">
        <v>0</v>
      </c>
      <c r="D307" s="106">
        <f t="shared" si="34"/>
        <v>0</v>
      </c>
      <c r="E307" s="107">
        <f t="shared" si="35"/>
        <v>0</v>
      </c>
      <c r="F307" s="105">
        <v>0</v>
      </c>
      <c r="G307" s="106">
        <v>0</v>
      </c>
      <c r="H307" s="124">
        <f t="shared" si="36"/>
        <v>0</v>
      </c>
      <c r="I307" s="125" t="str">
        <f t="shared" si="32"/>
        <v/>
      </c>
      <c r="J307" s="105">
        <v>0.1</v>
      </c>
      <c r="K307" s="106">
        <v>0</v>
      </c>
      <c r="L307" s="106">
        <f t="shared" si="37"/>
        <v>0.1</v>
      </c>
      <c r="M307" s="107">
        <f t="shared" si="38"/>
        <v>1.3322039204067764E-7</v>
      </c>
      <c r="N307" s="106">
        <v>0.17</v>
      </c>
      <c r="O307" s="106">
        <v>0</v>
      </c>
      <c r="P307" s="124">
        <f t="shared" si="39"/>
        <v>0.17</v>
      </c>
      <c r="Q307" s="126">
        <f t="shared" si="33"/>
        <v>-0.41176470588235292</v>
      </c>
    </row>
    <row r="308" spans="1:17" ht="16.5" x14ac:dyDescent="0.3">
      <c r="A308" s="104" t="s">
        <v>207</v>
      </c>
      <c r="B308" s="105">
        <v>0</v>
      </c>
      <c r="C308" s="106">
        <v>0</v>
      </c>
      <c r="D308" s="106">
        <f t="shared" si="34"/>
        <v>0</v>
      </c>
      <c r="E308" s="107">
        <f t="shared" si="35"/>
        <v>0</v>
      </c>
      <c r="F308" s="105">
        <v>0</v>
      </c>
      <c r="G308" s="106">
        <v>0</v>
      </c>
      <c r="H308" s="124">
        <f t="shared" si="36"/>
        <v>0</v>
      </c>
      <c r="I308" s="125" t="str">
        <f t="shared" si="32"/>
        <v/>
      </c>
      <c r="J308" s="105">
        <v>2.6480000000000001</v>
      </c>
      <c r="K308" s="106">
        <v>0</v>
      </c>
      <c r="L308" s="106">
        <f t="shared" si="37"/>
        <v>2.6480000000000001</v>
      </c>
      <c r="M308" s="107">
        <f t="shared" si="38"/>
        <v>3.5276759812371439E-6</v>
      </c>
      <c r="N308" s="106">
        <v>5.16</v>
      </c>
      <c r="O308" s="106">
        <v>0</v>
      </c>
      <c r="P308" s="124">
        <f t="shared" si="39"/>
        <v>5.16</v>
      </c>
      <c r="Q308" s="126">
        <f t="shared" si="33"/>
        <v>-0.48682170542635661</v>
      </c>
    </row>
    <row r="309" spans="1:17" ht="16.5" x14ac:dyDescent="0.3">
      <c r="A309" s="104" t="s">
        <v>252</v>
      </c>
      <c r="B309" s="105">
        <v>0</v>
      </c>
      <c r="C309" s="106">
        <v>0</v>
      </c>
      <c r="D309" s="106">
        <f t="shared" si="34"/>
        <v>0</v>
      </c>
      <c r="E309" s="107">
        <f t="shared" si="35"/>
        <v>0</v>
      </c>
      <c r="F309" s="105">
        <v>0</v>
      </c>
      <c r="G309" s="106">
        <v>0</v>
      </c>
      <c r="H309" s="124">
        <f t="shared" si="36"/>
        <v>0</v>
      </c>
      <c r="I309" s="125" t="str">
        <f t="shared" si="32"/>
        <v/>
      </c>
      <c r="J309" s="105">
        <v>54.207999999999998</v>
      </c>
      <c r="K309" s="106">
        <v>0</v>
      </c>
      <c r="L309" s="106">
        <f t="shared" si="37"/>
        <v>54.207999999999998</v>
      </c>
      <c r="M309" s="107">
        <f t="shared" si="38"/>
        <v>7.2216110117410525E-5</v>
      </c>
      <c r="N309" s="106">
        <v>220.98599999999999</v>
      </c>
      <c r="O309" s="106">
        <v>0</v>
      </c>
      <c r="P309" s="124">
        <f t="shared" si="39"/>
        <v>220.98599999999999</v>
      </c>
      <c r="Q309" s="126">
        <f t="shared" si="33"/>
        <v>-0.75469939272171094</v>
      </c>
    </row>
    <row r="310" spans="1:17" ht="16.5" x14ac:dyDescent="0.3">
      <c r="A310" s="104" t="s">
        <v>209</v>
      </c>
      <c r="B310" s="105">
        <v>0</v>
      </c>
      <c r="C310" s="106">
        <v>0</v>
      </c>
      <c r="D310" s="106">
        <f t="shared" si="34"/>
        <v>0</v>
      </c>
      <c r="E310" s="107">
        <f t="shared" si="35"/>
        <v>0</v>
      </c>
      <c r="F310" s="105">
        <v>0</v>
      </c>
      <c r="G310" s="106">
        <v>0</v>
      </c>
      <c r="H310" s="124">
        <f t="shared" si="36"/>
        <v>0</v>
      </c>
      <c r="I310" s="125" t="str">
        <f t="shared" si="32"/>
        <v/>
      </c>
      <c r="J310" s="105">
        <v>1.7470000000000001</v>
      </c>
      <c r="K310" s="106">
        <v>0</v>
      </c>
      <c r="L310" s="106">
        <f t="shared" si="37"/>
        <v>1.7470000000000001</v>
      </c>
      <c r="M310" s="107">
        <f t="shared" si="38"/>
        <v>2.3273602489506384E-6</v>
      </c>
      <c r="N310" s="106">
        <v>0.93799999999999994</v>
      </c>
      <c r="O310" s="106">
        <v>0</v>
      </c>
      <c r="P310" s="124">
        <f t="shared" si="39"/>
        <v>0.93799999999999994</v>
      </c>
      <c r="Q310" s="126">
        <f t="shared" si="33"/>
        <v>0.86247334754797467</v>
      </c>
    </row>
    <row r="311" spans="1:17" ht="16.5" x14ac:dyDescent="0.3">
      <c r="A311" s="104" t="s">
        <v>182</v>
      </c>
      <c r="B311" s="105">
        <v>0</v>
      </c>
      <c r="C311" s="106">
        <v>0</v>
      </c>
      <c r="D311" s="106">
        <f t="shared" si="34"/>
        <v>0</v>
      </c>
      <c r="E311" s="107">
        <f t="shared" si="35"/>
        <v>0</v>
      </c>
      <c r="F311" s="105">
        <v>0</v>
      </c>
      <c r="G311" s="106">
        <v>0</v>
      </c>
      <c r="H311" s="124">
        <f t="shared" si="36"/>
        <v>0</v>
      </c>
      <c r="I311" s="125" t="str">
        <f t="shared" si="32"/>
        <v/>
      </c>
      <c r="J311" s="105">
        <v>1.7999999999999999E-2</v>
      </c>
      <c r="K311" s="106">
        <v>0</v>
      </c>
      <c r="L311" s="106">
        <f t="shared" si="37"/>
        <v>1.7999999999999999E-2</v>
      </c>
      <c r="M311" s="107">
        <f t="shared" si="38"/>
        <v>2.397967056732197E-8</v>
      </c>
      <c r="N311" s="106">
        <v>0</v>
      </c>
      <c r="O311" s="106">
        <v>0</v>
      </c>
      <c r="P311" s="124">
        <f t="shared" si="39"/>
        <v>0</v>
      </c>
      <c r="Q311" s="126" t="str">
        <f t="shared" si="33"/>
        <v/>
      </c>
    </row>
    <row r="312" spans="1:17" ht="16.5" x14ac:dyDescent="0.3">
      <c r="A312" s="104" t="s">
        <v>369</v>
      </c>
      <c r="B312" s="105">
        <v>0</v>
      </c>
      <c r="C312" s="106">
        <v>0</v>
      </c>
      <c r="D312" s="106">
        <f t="shared" si="34"/>
        <v>0</v>
      </c>
      <c r="E312" s="107">
        <f t="shared" si="35"/>
        <v>0</v>
      </c>
      <c r="F312" s="105">
        <v>0</v>
      </c>
      <c r="G312" s="106">
        <v>0</v>
      </c>
      <c r="H312" s="124">
        <f t="shared" si="36"/>
        <v>0</v>
      </c>
      <c r="I312" s="125" t="str">
        <f t="shared" si="32"/>
        <v/>
      </c>
      <c r="J312" s="105">
        <v>0.1</v>
      </c>
      <c r="K312" s="106">
        <v>0</v>
      </c>
      <c r="L312" s="106">
        <f t="shared" si="37"/>
        <v>0.1</v>
      </c>
      <c r="M312" s="107">
        <f t="shared" si="38"/>
        <v>1.3322039204067764E-7</v>
      </c>
      <c r="N312" s="106">
        <v>0</v>
      </c>
      <c r="O312" s="106">
        <v>0</v>
      </c>
      <c r="P312" s="124">
        <f t="shared" si="39"/>
        <v>0</v>
      </c>
      <c r="Q312" s="126" t="str">
        <f t="shared" si="33"/>
        <v/>
      </c>
    </row>
    <row r="313" spans="1:17" ht="16.5" x14ac:dyDescent="0.3">
      <c r="A313" s="104" t="s">
        <v>322</v>
      </c>
      <c r="B313" s="105">
        <v>0</v>
      </c>
      <c r="C313" s="106">
        <v>0</v>
      </c>
      <c r="D313" s="106">
        <f t="shared" si="34"/>
        <v>0</v>
      </c>
      <c r="E313" s="107">
        <f t="shared" si="35"/>
        <v>0</v>
      </c>
      <c r="F313" s="105">
        <v>0</v>
      </c>
      <c r="G313" s="106">
        <v>0</v>
      </c>
      <c r="H313" s="124">
        <f t="shared" si="36"/>
        <v>0</v>
      </c>
      <c r="I313" s="125" t="str">
        <f t="shared" si="32"/>
        <v/>
      </c>
      <c r="J313" s="105">
        <v>0</v>
      </c>
      <c r="K313" s="106">
        <v>0</v>
      </c>
      <c r="L313" s="106">
        <f t="shared" si="37"/>
        <v>0</v>
      </c>
      <c r="M313" s="107">
        <f t="shared" si="38"/>
        <v>0</v>
      </c>
      <c r="N313" s="106">
        <v>0</v>
      </c>
      <c r="O313" s="106">
        <v>0</v>
      </c>
      <c r="P313" s="124">
        <f t="shared" si="39"/>
        <v>0</v>
      </c>
      <c r="Q313" s="126" t="str">
        <f t="shared" si="33"/>
        <v/>
      </c>
    </row>
    <row r="314" spans="1:17" ht="16.5" x14ac:dyDescent="0.3">
      <c r="A314" s="104" t="s">
        <v>329</v>
      </c>
      <c r="B314" s="105">
        <v>0</v>
      </c>
      <c r="C314" s="106">
        <v>0</v>
      </c>
      <c r="D314" s="106">
        <f t="shared" si="34"/>
        <v>0</v>
      </c>
      <c r="E314" s="107">
        <f t="shared" si="35"/>
        <v>0</v>
      </c>
      <c r="F314" s="105">
        <v>0</v>
      </c>
      <c r="G314" s="106">
        <v>0</v>
      </c>
      <c r="H314" s="124">
        <f t="shared" si="36"/>
        <v>0</v>
      </c>
      <c r="I314" s="125" t="str">
        <f t="shared" si="32"/>
        <v/>
      </c>
      <c r="J314" s="105">
        <v>0</v>
      </c>
      <c r="K314" s="106">
        <v>0</v>
      </c>
      <c r="L314" s="106">
        <f t="shared" si="37"/>
        <v>0</v>
      </c>
      <c r="M314" s="107">
        <f t="shared" si="38"/>
        <v>0</v>
      </c>
      <c r="N314" s="106">
        <v>0.05</v>
      </c>
      <c r="O314" s="106">
        <v>0</v>
      </c>
      <c r="P314" s="124">
        <f t="shared" si="39"/>
        <v>0.05</v>
      </c>
      <c r="Q314" s="126">
        <f t="shared" si="33"/>
        <v>-1</v>
      </c>
    </row>
    <row r="315" spans="1:17" ht="16.5" x14ac:dyDescent="0.3">
      <c r="A315" s="104" t="s">
        <v>289</v>
      </c>
      <c r="B315" s="105">
        <v>0</v>
      </c>
      <c r="C315" s="106">
        <v>0</v>
      </c>
      <c r="D315" s="106">
        <f t="shared" si="34"/>
        <v>0</v>
      </c>
      <c r="E315" s="107">
        <f t="shared" si="35"/>
        <v>0</v>
      </c>
      <c r="F315" s="105">
        <v>0</v>
      </c>
      <c r="G315" s="106">
        <v>0</v>
      </c>
      <c r="H315" s="124">
        <f t="shared" si="36"/>
        <v>0</v>
      </c>
      <c r="I315" s="125" t="str">
        <f t="shared" si="32"/>
        <v/>
      </c>
      <c r="J315" s="105">
        <v>0.44</v>
      </c>
      <c r="K315" s="106">
        <v>0</v>
      </c>
      <c r="L315" s="106">
        <f t="shared" si="37"/>
        <v>0.44</v>
      </c>
      <c r="M315" s="107">
        <f t="shared" si="38"/>
        <v>5.8616972497898159E-7</v>
      </c>
      <c r="N315" s="106">
        <v>0</v>
      </c>
      <c r="O315" s="106">
        <v>0</v>
      </c>
      <c r="P315" s="124">
        <f t="shared" si="39"/>
        <v>0</v>
      </c>
      <c r="Q315" s="126" t="str">
        <f t="shared" si="33"/>
        <v/>
      </c>
    </row>
    <row r="316" spans="1:17" ht="16.5" x14ac:dyDescent="0.3">
      <c r="A316" s="104" t="s">
        <v>294</v>
      </c>
      <c r="B316" s="105">
        <v>0</v>
      </c>
      <c r="C316" s="106">
        <v>0</v>
      </c>
      <c r="D316" s="106">
        <f t="shared" si="34"/>
        <v>0</v>
      </c>
      <c r="E316" s="107">
        <f t="shared" si="35"/>
        <v>0</v>
      </c>
      <c r="F316" s="105">
        <v>0</v>
      </c>
      <c r="G316" s="106">
        <v>0</v>
      </c>
      <c r="H316" s="124">
        <f t="shared" si="36"/>
        <v>0</v>
      </c>
      <c r="I316" s="125" t="str">
        <f t="shared" si="32"/>
        <v/>
      </c>
      <c r="J316" s="105">
        <v>0</v>
      </c>
      <c r="K316" s="106">
        <v>0</v>
      </c>
      <c r="L316" s="106">
        <f t="shared" si="37"/>
        <v>0</v>
      </c>
      <c r="M316" s="107">
        <f t="shared" si="38"/>
        <v>0</v>
      </c>
      <c r="N316" s="106">
        <v>0</v>
      </c>
      <c r="O316" s="106">
        <v>0</v>
      </c>
      <c r="P316" s="124">
        <f t="shared" si="39"/>
        <v>0</v>
      </c>
      <c r="Q316" s="126" t="str">
        <f t="shared" si="33"/>
        <v/>
      </c>
    </row>
    <row r="317" spans="1:17" ht="16.5" x14ac:dyDescent="0.3">
      <c r="A317" s="104" t="s">
        <v>301</v>
      </c>
      <c r="B317" s="105">
        <v>0</v>
      </c>
      <c r="C317" s="106">
        <v>0</v>
      </c>
      <c r="D317" s="106">
        <f t="shared" si="34"/>
        <v>0</v>
      </c>
      <c r="E317" s="107">
        <f t="shared" si="35"/>
        <v>0</v>
      </c>
      <c r="F317" s="105">
        <v>0</v>
      </c>
      <c r="G317" s="106">
        <v>0</v>
      </c>
      <c r="H317" s="124">
        <f t="shared" si="36"/>
        <v>0</v>
      </c>
      <c r="I317" s="125" t="str">
        <f t="shared" si="32"/>
        <v/>
      </c>
      <c r="J317" s="105">
        <v>0</v>
      </c>
      <c r="K317" s="106">
        <v>0</v>
      </c>
      <c r="L317" s="106">
        <f t="shared" si="37"/>
        <v>0</v>
      </c>
      <c r="M317" s="107">
        <f t="shared" si="38"/>
        <v>0</v>
      </c>
      <c r="N317" s="106">
        <v>0.77</v>
      </c>
      <c r="O317" s="106">
        <v>0</v>
      </c>
      <c r="P317" s="124">
        <f t="shared" si="39"/>
        <v>0.77</v>
      </c>
      <c r="Q317" s="126">
        <f t="shared" si="33"/>
        <v>-1</v>
      </c>
    </row>
    <row r="318" spans="1:17" ht="16.5" x14ac:dyDescent="0.3">
      <c r="A318" s="104" t="s">
        <v>150</v>
      </c>
      <c r="B318" s="105">
        <v>0</v>
      </c>
      <c r="C318" s="106">
        <v>0</v>
      </c>
      <c r="D318" s="106">
        <f t="shared" si="34"/>
        <v>0</v>
      </c>
      <c r="E318" s="107">
        <f t="shared" si="35"/>
        <v>0</v>
      </c>
      <c r="F318" s="105">
        <v>0</v>
      </c>
      <c r="G318" s="106">
        <v>0</v>
      </c>
      <c r="H318" s="124">
        <f t="shared" si="36"/>
        <v>0</v>
      </c>
      <c r="I318" s="125" t="str">
        <f t="shared" si="32"/>
        <v/>
      </c>
      <c r="J318" s="105">
        <v>1.74</v>
      </c>
      <c r="K318" s="106">
        <v>0</v>
      </c>
      <c r="L318" s="106">
        <f t="shared" si="37"/>
        <v>1.74</v>
      </c>
      <c r="M318" s="107">
        <f t="shared" si="38"/>
        <v>2.3180348215077908E-6</v>
      </c>
      <c r="N318" s="106">
        <v>2.266</v>
      </c>
      <c r="O318" s="106">
        <v>0</v>
      </c>
      <c r="P318" s="124">
        <f t="shared" si="39"/>
        <v>2.266</v>
      </c>
      <c r="Q318" s="126">
        <f t="shared" si="33"/>
        <v>-0.23212709620476613</v>
      </c>
    </row>
    <row r="319" spans="1:17" ht="16.5" x14ac:dyDescent="0.3">
      <c r="A319" s="104" t="s">
        <v>374</v>
      </c>
      <c r="B319" s="105">
        <v>0</v>
      </c>
      <c r="C319" s="106">
        <v>0</v>
      </c>
      <c r="D319" s="106">
        <f t="shared" si="34"/>
        <v>0</v>
      </c>
      <c r="E319" s="107">
        <f t="shared" si="35"/>
        <v>0</v>
      </c>
      <c r="F319" s="105">
        <v>0</v>
      </c>
      <c r="G319" s="106">
        <v>0</v>
      </c>
      <c r="H319" s="124">
        <f t="shared" si="36"/>
        <v>0</v>
      </c>
      <c r="I319" s="125" t="str">
        <f t="shared" si="32"/>
        <v/>
      </c>
      <c r="J319" s="105">
        <v>0</v>
      </c>
      <c r="K319" s="106">
        <v>0</v>
      </c>
      <c r="L319" s="106">
        <f t="shared" si="37"/>
        <v>0</v>
      </c>
      <c r="M319" s="107">
        <f t="shared" si="38"/>
        <v>0</v>
      </c>
      <c r="N319" s="106">
        <v>0</v>
      </c>
      <c r="O319" s="106">
        <v>0</v>
      </c>
      <c r="P319" s="124">
        <f t="shared" si="39"/>
        <v>0</v>
      </c>
      <c r="Q319" s="126" t="str">
        <f t="shared" si="33"/>
        <v/>
      </c>
    </row>
    <row r="320" spans="1:17" ht="16.5" x14ac:dyDescent="0.3">
      <c r="A320" s="104" t="s">
        <v>269</v>
      </c>
      <c r="B320" s="105">
        <v>0</v>
      </c>
      <c r="C320" s="106">
        <v>0</v>
      </c>
      <c r="D320" s="106">
        <f t="shared" si="34"/>
        <v>0</v>
      </c>
      <c r="E320" s="107">
        <f t="shared" si="35"/>
        <v>0</v>
      </c>
      <c r="F320" s="105">
        <v>0</v>
      </c>
      <c r="G320" s="106">
        <v>0</v>
      </c>
      <c r="H320" s="124">
        <f t="shared" si="36"/>
        <v>0</v>
      </c>
      <c r="I320" s="125" t="str">
        <f t="shared" si="32"/>
        <v/>
      </c>
      <c r="J320" s="105">
        <v>0</v>
      </c>
      <c r="K320" s="106">
        <v>0</v>
      </c>
      <c r="L320" s="106">
        <f t="shared" si="37"/>
        <v>0</v>
      </c>
      <c r="M320" s="107">
        <f t="shared" si="38"/>
        <v>0</v>
      </c>
      <c r="N320" s="106">
        <v>0.08</v>
      </c>
      <c r="O320" s="106">
        <v>0</v>
      </c>
      <c r="P320" s="124">
        <f t="shared" si="39"/>
        <v>0.08</v>
      </c>
      <c r="Q320" s="126">
        <f t="shared" si="33"/>
        <v>-1</v>
      </c>
    </row>
    <row r="321" spans="1:17" ht="16.5" x14ac:dyDescent="0.3">
      <c r="A321" s="104" t="s">
        <v>363</v>
      </c>
      <c r="B321" s="105">
        <v>0</v>
      </c>
      <c r="C321" s="106">
        <v>0</v>
      </c>
      <c r="D321" s="106">
        <f t="shared" si="34"/>
        <v>0</v>
      </c>
      <c r="E321" s="107">
        <f t="shared" si="35"/>
        <v>0</v>
      </c>
      <c r="F321" s="105">
        <v>0</v>
      </c>
      <c r="G321" s="106">
        <v>0</v>
      </c>
      <c r="H321" s="124">
        <f t="shared" si="36"/>
        <v>0</v>
      </c>
      <c r="I321" s="125" t="str">
        <f t="shared" si="32"/>
        <v/>
      </c>
      <c r="J321" s="105">
        <v>0</v>
      </c>
      <c r="K321" s="106">
        <v>0</v>
      </c>
      <c r="L321" s="106">
        <f t="shared" si="37"/>
        <v>0</v>
      </c>
      <c r="M321" s="107">
        <f t="shared" si="38"/>
        <v>0</v>
      </c>
      <c r="N321" s="106">
        <v>0.02</v>
      </c>
      <c r="O321" s="106">
        <v>0</v>
      </c>
      <c r="P321" s="124">
        <f t="shared" si="39"/>
        <v>0.02</v>
      </c>
      <c r="Q321" s="126">
        <f t="shared" si="33"/>
        <v>-1</v>
      </c>
    </row>
    <row r="322" spans="1:17" ht="16.5" x14ac:dyDescent="0.3">
      <c r="A322" s="104" t="s">
        <v>371</v>
      </c>
      <c r="B322" s="105">
        <v>0</v>
      </c>
      <c r="C322" s="106">
        <v>0</v>
      </c>
      <c r="D322" s="106">
        <f t="shared" si="34"/>
        <v>0</v>
      </c>
      <c r="E322" s="107">
        <f t="shared" si="35"/>
        <v>0</v>
      </c>
      <c r="F322" s="105">
        <v>0</v>
      </c>
      <c r="G322" s="106">
        <v>0</v>
      </c>
      <c r="H322" s="124">
        <f t="shared" si="36"/>
        <v>0</v>
      </c>
      <c r="I322" s="125" t="str">
        <f t="shared" si="32"/>
        <v/>
      </c>
      <c r="J322" s="105">
        <v>0</v>
      </c>
      <c r="K322" s="106">
        <v>0</v>
      </c>
      <c r="L322" s="106">
        <f t="shared" si="37"/>
        <v>0</v>
      </c>
      <c r="M322" s="107">
        <f t="shared" si="38"/>
        <v>0</v>
      </c>
      <c r="N322" s="106">
        <v>0.02</v>
      </c>
      <c r="O322" s="106">
        <v>0</v>
      </c>
      <c r="P322" s="124">
        <f t="shared" si="39"/>
        <v>0.02</v>
      </c>
      <c r="Q322" s="126">
        <f t="shared" si="33"/>
        <v>-1</v>
      </c>
    </row>
    <row r="323" spans="1:17" ht="16.5" x14ac:dyDescent="0.3">
      <c r="A323" s="104" t="s">
        <v>261</v>
      </c>
      <c r="B323" s="105">
        <v>0</v>
      </c>
      <c r="C323" s="106">
        <v>0</v>
      </c>
      <c r="D323" s="106">
        <f t="shared" si="34"/>
        <v>0</v>
      </c>
      <c r="E323" s="107">
        <f t="shared" si="35"/>
        <v>0</v>
      </c>
      <c r="F323" s="105">
        <v>0</v>
      </c>
      <c r="G323" s="106">
        <v>0</v>
      </c>
      <c r="H323" s="124">
        <f t="shared" si="36"/>
        <v>0</v>
      </c>
      <c r="I323" s="125" t="str">
        <f t="shared" si="32"/>
        <v/>
      </c>
      <c r="J323" s="105">
        <v>0</v>
      </c>
      <c r="K323" s="106">
        <v>0</v>
      </c>
      <c r="L323" s="106">
        <f t="shared" si="37"/>
        <v>0</v>
      </c>
      <c r="M323" s="107">
        <f t="shared" si="38"/>
        <v>0</v>
      </c>
      <c r="N323" s="106">
        <v>3.1E-2</v>
      </c>
      <c r="O323" s="106">
        <v>0</v>
      </c>
      <c r="P323" s="124">
        <f t="shared" si="39"/>
        <v>3.1E-2</v>
      </c>
      <c r="Q323" s="126">
        <f t="shared" si="33"/>
        <v>-1</v>
      </c>
    </row>
    <row r="324" spans="1:17" ht="16.5" x14ac:dyDescent="0.3">
      <c r="A324" s="104" t="s">
        <v>278</v>
      </c>
      <c r="B324" s="105">
        <v>0</v>
      </c>
      <c r="C324" s="106">
        <v>0</v>
      </c>
      <c r="D324" s="106">
        <f t="shared" si="34"/>
        <v>0</v>
      </c>
      <c r="E324" s="107">
        <f t="shared" si="35"/>
        <v>0</v>
      </c>
      <c r="F324" s="105">
        <v>0</v>
      </c>
      <c r="G324" s="106">
        <v>0</v>
      </c>
      <c r="H324" s="124">
        <f t="shared" si="36"/>
        <v>0</v>
      </c>
      <c r="I324" s="125" t="str">
        <f t="shared" si="32"/>
        <v/>
      </c>
      <c r="J324" s="105">
        <v>0.54700000000000004</v>
      </c>
      <c r="K324" s="106">
        <v>0</v>
      </c>
      <c r="L324" s="106">
        <f t="shared" si="37"/>
        <v>0.54700000000000004</v>
      </c>
      <c r="M324" s="107">
        <f t="shared" si="38"/>
        <v>7.2871554446250674E-7</v>
      </c>
      <c r="N324" s="106">
        <v>0</v>
      </c>
      <c r="O324" s="106">
        <v>0</v>
      </c>
      <c r="P324" s="124">
        <f t="shared" si="39"/>
        <v>0</v>
      </c>
      <c r="Q324" s="126" t="str">
        <f t="shared" si="33"/>
        <v/>
      </c>
    </row>
    <row r="325" spans="1:17" ht="16.5" x14ac:dyDescent="0.3">
      <c r="A325" s="104" t="s">
        <v>304</v>
      </c>
      <c r="B325" s="105">
        <v>0</v>
      </c>
      <c r="C325" s="106">
        <v>0</v>
      </c>
      <c r="D325" s="106">
        <f t="shared" si="34"/>
        <v>0</v>
      </c>
      <c r="E325" s="107">
        <f t="shared" si="35"/>
        <v>0</v>
      </c>
      <c r="F325" s="105">
        <v>0</v>
      </c>
      <c r="G325" s="106">
        <v>0</v>
      </c>
      <c r="H325" s="124">
        <f t="shared" si="36"/>
        <v>0</v>
      </c>
      <c r="I325" s="125" t="str">
        <f t="shared" si="32"/>
        <v/>
      </c>
      <c r="J325" s="105">
        <v>0</v>
      </c>
      <c r="K325" s="106">
        <v>0</v>
      </c>
      <c r="L325" s="106">
        <f t="shared" si="37"/>
        <v>0</v>
      </c>
      <c r="M325" s="107">
        <f t="shared" si="38"/>
        <v>0</v>
      </c>
      <c r="N325" s="106">
        <v>0.95499999999999996</v>
      </c>
      <c r="O325" s="106">
        <v>0</v>
      </c>
      <c r="P325" s="124">
        <f t="shared" si="39"/>
        <v>0.95499999999999996</v>
      </c>
      <c r="Q325" s="126">
        <f t="shared" si="33"/>
        <v>-1</v>
      </c>
    </row>
    <row r="326" spans="1:17" ht="16.5" x14ac:dyDescent="0.3">
      <c r="A326" s="104" t="s">
        <v>242</v>
      </c>
      <c r="B326" s="105">
        <v>0</v>
      </c>
      <c r="C326" s="106">
        <v>0</v>
      </c>
      <c r="D326" s="106">
        <f t="shared" si="34"/>
        <v>0</v>
      </c>
      <c r="E326" s="107">
        <f t="shared" si="35"/>
        <v>0</v>
      </c>
      <c r="F326" s="105">
        <v>0</v>
      </c>
      <c r="G326" s="106">
        <v>0</v>
      </c>
      <c r="H326" s="124">
        <f t="shared" si="36"/>
        <v>0</v>
      </c>
      <c r="I326" s="125" t="str">
        <f t="shared" si="32"/>
        <v/>
      </c>
      <c r="J326" s="105">
        <v>2.5219999999999998</v>
      </c>
      <c r="K326" s="106">
        <v>0</v>
      </c>
      <c r="L326" s="106">
        <f t="shared" si="37"/>
        <v>2.5219999999999998</v>
      </c>
      <c r="M326" s="107">
        <f t="shared" si="38"/>
        <v>3.3598182872658895E-6</v>
      </c>
      <c r="N326" s="106">
        <v>1.33</v>
      </c>
      <c r="O326" s="106">
        <v>0</v>
      </c>
      <c r="P326" s="124">
        <f t="shared" si="39"/>
        <v>1.33</v>
      </c>
      <c r="Q326" s="126">
        <f t="shared" si="33"/>
        <v>0.89624060150375917</v>
      </c>
    </row>
    <row r="327" spans="1:17" ht="16.5" x14ac:dyDescent="0.3">
      <c r="A327" s="104" t="s">
        <v>332</v>
      </c>
      <c r="B327" s="105">
        <v>0</v>
      </c>
      <c r="C327" s="106">
        <v>0</v>
      </c>
      <c r="D327" s="106">
        <f t="shared" si="34"/>
        <v>0</v>
      </c>
      <c r="E327" s="107">
        <f t="shared" si="35"/>
        <v>0</v>
      </c>
      <c r="F327" s="105">
        <v>0</v>
      </c>
      <c r="G327" s="106">
        <v>0</v>
      </c>
      <c r="H327" s="124">
        <f t="shared" si="36"/>
        <v>0</v>
      </c>
      <c r="I327" s="125" t="str">
        <f t="shared" si="32"/>
        <v/>
      </c>
      <c r="J327" s="105">
        <v>0</v>
      </c>
      <c r="K327" s="106">
        <v>0</v>
      </c>
      <c r="L327" s="106">
        <f t="shared" si="37"/>
        <v>0</v>
      </c>
      <c r="M327" s="107">
        <f t="shared" si="38"/>
        <v>0</v>
      </c>
      <c r="N327" s="106">
        <v>0</v>
      </c>
      <c r="O327" s="106">
        <v>0</v>
      </c>
      <c r="P327" s="124">
        <f t="shared" si="39"/>
        <v>0</v>
      </c>
      <c r="Q327" s="126" t="str">
        <f t="shared" si="33"/>
        <v/>
      </c>
    </row>
    <row r="328" spans="1:17" ht="16.5" x14ac:dyDescent="0.3">
      <c r="A328" s="104" t="s">
        <v>313</v>
      </c>
      <c r="B328" s="105">
        <v>0</v>
      </c>
      <c r="C328" s="106">
        <v>0</v>
      </c>
      <c r="D328" s="106">
        <f t="shared" si="34"/>
        <v>0</v>
      </c>
      <c r="E328" s="107">
        <f t="shared" si="35"/>
        <v>0</v>
      </c>
      <c r="F328" s="105">
        <v>0</v>
      </c>
      <c r="G328" s="106">
        <v>0</v>
      </c>
      <c r="H328" s="124">
        <f t="shared" si="36"/>
        <v>0</v>
      </c>
      <c r="I328" s="125" t="str">
        <f t="shared" ref="I328:I336" si="40">IFERROR(D328/H328-1,"")</f>
        <v/>
      </c>
      <c r="J328" s="105">
        <v>0</v>
      </c>
      <c r="K328" s="106">
        <v>0</v>
      </c>
      <c r="L328" s="106">
        <f t="shared" si="37"/>
        <v>0</v>
      </c>
      <c r="M328" s="107">
        <f t="shared" si="38"/>
        <v>0</v>
      </c>
      <c r="N328" s="106">
        <v>0</v>
      </c>
      <c r="O328" s="106">
        <v>0</v>
      </c>
      <c r="P328" s="124">
        <f t="shared" si="39"/>
        <v>0</v>
      </c>
      <c r="Q328" s="126" t="str">
        <f t="shared" ref="Q328:Q336" si="41">IFERROR(L328/P328-1,"")</f>
        <v/>
      </c>
    </row>
    <row r="329" spans="1:17" ht="16.5" x14ac:dyDescent="0.3">
      <c r="A329" s="104" t="s">
        <v>349</v>
      </c>
      <c r="B329" s="105">
        <v>0</v>
      </c>
      <c r="C329" s="106">
        <v>0</v>
      </c>
      <c r="D329" s="106">
        <f t="shared" si="34"/>
        <v>0</v>
      </c>
      <c r="E329" s="107">
        <f t="shared" si="35"/>
        <v>0</v>
      </c>
      <c r="F329" s="105">
        <v>0</v>
      </c>
      <c r="G329" s="106">
        <v>0</v>
      </c>
      <c r="H329" s="124">
        <f t="shared" si="36"/>
        <v>0</v>
      </c>
      <c r="I329" s="125" t="str">
        <f t="shared" si="40"/>
        <v/>
      </c>
      <c r="J329" s="105">
        <v>0</v>
      </c>
      <c r="K329" s="106">
        <v>0</v>
      </c>
      <c r="L329" s="106">
        <f t="shared" si="37"/>
        <v>0</v>
      </c>
      <c r="M329" s="107">
        <f t="shared" si="38"/>
        <v>0</v>
      </c>
      <c r="N329" s="106">
        <v>2.5000000000000001E-2</v>
      </c>
      <c r="O329" s="106">
        <v>0</v>
      </c>
      <c r="P329" s="124">
        <f t="shared" si="39"/>
        <v>2.5000000000000001E-2</v>
      </c>
      <c r="Q329" s="126">
        <f t="shared" si="41"/>
        <v>-1</v>
      </c>
    </row>
    <row r="330" spans="1:17" ht="16.5" x14ac:dyDescent="0.3">
      <c r="A330" s="104" t="s">
        <v>345</v>
      </c>
      <c r="B330" s="105">
        <v>0</v>
      </c>
      <c r="C330" s="106">
        <v>0</v>
      </c>
      <c r="D330" s="106">
        <f t="shared" si="34"/>
        <v>0</v>
      </c>
      <c r="E330" s="107">
        <f t="shared" si="35"/>
        <v>0</v>
      </c>
      <c r="F330" s="105">
        <v>0</v>
      </c>
      <c r="G330" s="106">
        <v>0</v>
      </c>
      <c r="H330" s="124">
        <f t="shared" si="36"/>
        <v>0</v>
      </c>
      <c r="I330" s="125" t="str">
        <f t="shared" si="40"/>
        <v/>
      </c>
      <c r="J330" s="105">
        <v>0</v>
      </c>
      <c r="K330" s="106">
        <v>0</v>
      </c>
      <c r="L330" s="106">
        <f t="shared" si="37"/>
        <v>0</v>
      </c>
      <c r="M330" s="107">
        <f t="shared" si="38"/>
        <v>0</v>
      </c>
      <c r="N330" s="106">
        <v>0.35</v>
      </c>
      <c r="O330" s="106">
        <v>0</v>
      </c>
      <c r="P330" s="124">
        <f t="shared" si="39"/>
        <v>0.35</v>
      </c>
      <c r="Q330" s="126">
        <f t="shared" si="41"/>
        <v>-1</v>
      </c>
    </row>
    <row r="331" spans="1:17" ht="16.5" x14ac:dyDescent="0.3">
      <c r="A331" s="104" t="s">
        <v>321</v>
      </c>
      <c r="B331" s="105">
        <v>0</v>
      </c>
      <c r="C331" s="106">
        <v>0</v>
      </c>
      <c r="D331" s="106">
        <f t="shared" ref="D331:D336" si="42">C331+B331</f>
        <v>0</v>
      </c>
      <c r="E331" s="107">
        <f t="shared" ref="E331:E336" si="43">D331/$D$7</f>
        <v>0</v>
      </c>
      <c r="F331" s="105">
        <v>0</v>
      </c>
      <c r="G331" s="106">
        <v>0</v>
      </c>
      <c r="H331" s="124">
        <f t="shared" ref="H331:H336" si="44">G331+F331</f>
        <v>0</v>
      </c>
      <c r="I331" s="125" t="str">
        <f t="shared" si="40"/>
        <v/>
      </c>
      <c r="J331" s="105">
        <v>0</v>
      </c>
      <c r="K331" s="106">
        <v>0</v>
      </c>
      <c r="L331" s="106">
        <f t="shared" ref="L331:L336" si="45">K331+J331</f>
        <v>0</v>
      </c>
      <c r="M331" s="107">
        <f t="shared" ref="M331:M336" si="46">L331/$L$7</f>
        <v>0</v>
      </c>
      <c r="N331" s="106">
        <v>0.11600000000000001</v>
      </c>
      <c r="O331" s="106">
        <v>0</v>
      </c>
      <c r="P331" s="124">
        <f t="shared" ref="P331:P336" si="47">O331+N331</f>
        <v>0.11600000000000001</v>
      </c>
      <c r="Q331" s="126">
        <f t="shared" si="41"/>
        <v>-1</v>
      </c>
    </row>
    <row r="332" spans="1:17" ht="16.5" x14ac:dyDescent="0.3">
      <c r="A332" s="104" t="s">
        <v>298</v>
      </c>
      <c r="B332" s="105">
        <v>0</v>
      </c>
      <c r="C332" s="106">
        <v>0</v>
      </c>
      <c r="D332" s="106">
        <f t="shared" si="42"/>
        <v>0</v>
      </c>
      <c r="E332" s="107">
        <f t="shared" si="43"/>
        <v>0</v>
      </c>
      <c r="F332" s="105">
        <v>0</v>
      </c>
      <c r="G332" s="106">
        <v>0</v>
      </c>
      <c r="H332" s="124">
        <f t="shared" si="44"/>
        <v>0</v>
      </c>
      <c r="I332" s="125" t="str">
        <f t="shared" si="40"/>
        <v/>
      </c>
      <c r="J332" s="105">
        <v>0</v>
      </c>
      <c r="K332" s="106">
        <v>0</v>
      </c>
      <c r="L332" s="106">
        <f t="shared" si="45"/>
        <v>0</v>
      </c>
      <c r="M332" s="107">
        <f t="shared" si="46"/>
        <v>0</v>
      </c>
      <c r="N332" s="106">
        <v>0</v>
      </c>
      <c r="O332" s="106">
        <v>0</v>
      </c>
      <c r="P332" s="124">
        <f t="shared" si="47"/>
        <v>0</v>
      </c>
      <c r="Q332" s="126" t="str">
        <f t="shared" si="41"/>
        <v/>
      </c>
    </row>
    <row r="333" spans="1:17" ht="16.5" x14ac:dyDescent="0.3">
      <c r="A333" s="104" t="s">
        <v>366</v>
      </c>
      <c r="B333" s="105">
        <v>0</v>
      </c>
      <c r="C333" s="106">
        <v>0</v>
      </c>
      <c r="D333" s="106">
        <f t="shared" si="42"/>
        <v>0</v>
      </c>
      <c r="E333" s="107">
        <f t="shared" si="43"/>
        <v>0</v>
      </c>
      <c r="F333" s="105">
        <v>0</v>
      </c>
      <c r="G333" s="106">
        <v>0</v>
      </c>
      <c r="H333" s="124">
        <f t="shared" si="44"/>
        <v>0</v>
      </c>
      <c r="I333" s="125" t="str">
        <f t="shared" si="40"/>
        <v/>
      </c>
      <c r="J333" s="105">
        <v>0.12</v>
      </c>
      <c r="K333" s="106">
        <v>0</v>
      </c>
      <c r="L333" s="106">
        <f t="shared" si="45"/>
        <v>0.12</v>
      </c>
      <c r="M333" s="107">
        <f t="shared" si="46"/>
        <v>1.5986447044881316E-7</v>
      </c>
      <c r="N333" s="106">
        <v>0</v>
      </c>
      <c r="O333" s="106">
        <v>0</v>
      </c>
      <c r="P333" s="124">
        <f t="shared" si="47"/>
        <v>0</v>
      </c>
      <c r="Q333" s="126" t="str">
        <f t="shared" si="41"/>
        <v/>
      </c>
    </row>
    <row r="334" spans="1:17" ht="16.5" x14ac:dyDescent="0.3">
      <c r="A334" s="104" t="s">
        <v>367</v>
      </c>
      <c r="B334" s="105">
        <v>0</v>
      </c>
      <c r="C334" s="106">
        <v>0</v>
      </c>
      <c r="D334" s="106">
        <f t="shared" si="42"/>
        <v>0</v>
      </c>
      <c r="E334" s="107">
        <f t="shared" si="43"/>
        <v>0</v>
      </c>
      <c r="F334" s="105">
        <v>0</v>
      </c>
      <c r="G334" s="106">
        <v>0</v>
      </c>
      <c r="H334" s="124">
        <f t="shared" si="44"/>
        <v>0</v>
      </c>
      <c r="I334" s="125" t="str">
        <f t="shared" si="40"/>
        <v/>
      </c>
      <c r="J334" s="105">
        <v>0</v>
      </c>
      <c r="K334" s="106">
        <v>0</v>
      </c>
      <c r="L334" s="106">
        <f t="shared" si="45"/>
        <v>0</v>
      </c>
      <c r="M334" s="107">
        <f t="shared" si="46"/>
        <v>0</v>
      </c>
      <c r="N334" s="106">
        <v>0</v>
      </c>
      <c r="O334" s="106">
        <v>0</v>
      </c>
      <c r="P334" s="124">
        <f t="shared" si="47"/>
        <v>0</v>
      </c>
      <c r="Q334" s="126" t="str">
        <f t="shared" si="41"/>
        <v/>
      </c>
    </row>
    <row r="335" spans="1:17" ht="16.5" x14ac:dyDescent="0.3">
      <c r="A335" s="104" t="s">
        <v>363</v>
      </c>
      <c r="B335" s="105">
        <v>0</v>
      </c>
      <c r="C335" s="106">
        <v>0</v>
      </c>
      <c r="D335" s="106">
        <f t="shared" si="42"/>
        <v>0</v>
      </c>
      <c r="E335" s="107">
        <f t="shared" si="43"/>
        <v>0</v>
      </c>
      <c r="F335" s="105">
        <v>0</v>
      </c>
      <c r="G335" s="106">
        <v>0</v>
      </c>
      <c r="H335" s="124">
        <f t="shared" si="44"/>
        <v>0</v>
      </c>
      <c r="I335" s="125" t="str">
        <f t="shared" si="40"/>
        <v/>
      </c>
      <c r="J335" s="105">
        <v>0</v>
      </c>
      <c r="K335" s="106">
        <v>0</v>
      </c>
      <c r="L335" s="106">
        <f t="shared" si="45"/>
        <v>0</v>
      </c>
      <c r="M335" s="107">
        <f t="shared" si="46"/>
        <v>0</v>
      </c>
      <c r="N335" s="106">
        <v>0.02</v>
      </c>
      <c r="O335" s="106">
        <v>0</v>
      </c>
      <c r="P335" s="124">
        <f t="shared" si="47"/>
        <v>0.02</v>
      </c>
      <c r="Q335" s="126">
        <f t="shared" si="41"/>
        <v>-1</v>
      </c>
    </row>
    <row r="336" spans="1:17" ht="17.25" thickBot="1" x14ac:dyDescent="0.35">
      <c r="A336" s="109" t="s">
        <v>321</v>
      </c>
      <c r="B336" s="110">
        <v>0</v>
      </c>
      <c r="C336" s="130">
        <v>0</v>
      </c>
      <c r="D336" s="130">
        <f t="shared" si="42"/>
        <v>0</v>
      </c>
      <c r="E336" s="131">
        <f t="shared" si="43"/>
        <v>0</v>
      </c>
      <c r="F336" s="110">
        <v>0</v>
      </c>
      <c r="G336" s="130">
        <v>0</v>
      </c>
      <c r="H336" s="132">
        <f t="shared" si="44"/>
        <v>0</v>
      </c>
      <c r="I336" s="133" t="str">
        <f t="shared" si="40"/>
        <v/>
      </c>
      <c r="J336" s="110">
        <v>0</v>
      </c>
      <c r="K336" s="130">
        <v>0</v>
      </c>
      <c r="L336" s="130">
        <f t="shared" si="45"/>
        <v>0</v>
      </c>
      <c r="M336" s="131">
        <f t="shared" si="46"/>
        <v>0</v>
      </c>
      <c r="N336" s="130">
        <v>0.11600000000000001</v>
      </c>
      <c r="O336" s="130">
        <v>0</v>
      </c>
      <c r="P336" s="132">
        <f t="shared" si="47"/>
        <v>0.11600000000000001</v>
      </c>
      <c r="Q336" s="128">
        <f t="shared" si="41"/>
        <v>-1</v>
      </c>
    </row>
    <row r="337" ht="15.75" thickTop="1" x14ac:dyDescent="0.25"/>
  </sheetData>
  <mergeCells count="12">
    <mergeCell ref="J5:L5"/>
    <mergeCell ref="M5:M6"/>
    <mergeCell ref="N5:P5"/>
    <mergeCell ref="Q5:Q6"/>
    <mergeCell ref="A3:Q3"/>
    <mergeCell ref="A4:A6"/>
    <mergeCell ref="B4:I4"/>
    <mergeCell ref="J4:Q4"/>
    <mergeCell ref="B5:D5"/>
    <mergeCell ref="E5:E6"/>
    <mergeCell ref="F5:H5"/>
    <mergeCell ref="I5:I6"/>
  </mergeCells>
  <conditionalFormatting sqref="I337:I65532 Q337:Q65532 I4 Q4:Q6">
    <cfRule type="cellIs" dxfId="9" priority="9" stopIfTrue="1" operator="lessThan">
      <formula>0</formula>
    </cfRule>
  </conditionalFormatting>
  <conditionalFormatting sqref="I7:I45 Q7:Q45">
    <cfRule type="cellIs" dxfId="8" priority="10" stopIfTrue="1" operator="lessThan">
      <formula>0</formula>
    </cfRule>
    <cfRule type="cellIs" dxfId="7" priority="11" stopIfTrue="1" operator="greaterThanOrEqual">
      <formula>0</formula>
    </cfRule>
  </conditionalFormatting>
  <conditionalFormatting sqref="I5:I6">
    <cfRule type="cellIs" dxfId="6" priority="8" stopIfTrue="1" operator="lessThan">
      <formula>0</formula>
    </cfRule>
  </conditionalFormatting>
  <conditionalFormatting sqref="I46:I172 Q46:Q172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I173:I228 Q173:Q228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I229:I336 Q229:Q3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hyperlinks>
    <hyperlink ref="A1:B1" location="INDICE!A1" display="Volver al 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157D52FA0264E9A7F0BE2EF8C27FD" ma:contentTypeVersion="6" ma:contentTypeDescription="Crear nuevo documento." ma:contentTypeScope="" ma:versionID="8cd8fb742ae4d006ecdb467cf941c513">
  <xsd:schema xmlns:xsd="http://www.w3.org/2001/XMLSchema" xmlns:xs="http://www.w3.org/2001/XMLSchema" xmlns:p="http://schemas.microsoft.com/office/2006/metadata/properties" xmlns:ns2="ae949776-4767-4226-814a-711baaeeb010" targetNamespace="http://schemas.microsoft.com/office/2006/metadata/properties" ma:root="true" ma:fieldsID="ae97d86d512e10f4694ccf92ee6e1396" ns2:_="">
    <xsd:import namespace="ae949776-4767-4226-814a-711baaeeb010"/>
    <xsd:element name="properties">
      <xsd:complexType>
        <xsd:sequence>
          <xsd:element name="documentManagement">
            <xsd:complexType>
              <xsd:all>
                <xsd:element ref="ns2:Dependencia" minOccurs="0"/>
                <xsd:element ref="ns2:Tema" minOccurs="0"/>
                <xsd:element ref="ns2:Vigencia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49776-4767-4226-814a-711baaeeb010" elementFormDefault="qualified">
    <xsd:import namespace="http://schemas.microsoft.com/office/2006/documentManagement/types"/>
    <xsd:import namespace="http://schemas.microsoft.com/office/infopath/2007/PartnerControls"/>
    <xsd:element name="Dependencia" ma:index="8" nillable="true" ma:displayName="Dependencia" ma:internalName="Dependencia">
      <xsd:simpleType>
        <xsd:restriction base="dms:Text">
          <xsd:maxLength value="255"/>
        </xsd:restriction>
      </xsd:simpleType>
    </xsd:element>
    <xsd:element name="Tema" ma:index="9" nillable="true" ma:displayName="Tema" ma:default="Centros de Instrucción" ma:format="Dropdown" ma:internalName="Tema">
      <xsd:simpleType>
        <xsd:restriction base="dms:Choice">
          <xsd:enumeration value="Centros de Instrucción"/>
          <xsd:enumeration value="Oferta y Demanda"/>
          <xsd:enumeration value="Origen - Destino"/>
          <xsd:enumeration value="Pasajeros kilómetros y toneladas"/>
          <xsd:enumeration value="Tráfico de Aeropuertos"/>
          <xsd:enumeration value="Emisiones C02 – CORSIA"/>
          <xsd:enumeration value="Actividades Conexas"/>
          <xsd:enumeration value="Actividades Conexas Talleres"/>
          <xsd:enumeration value="Trabajos Aéreos Especiales"/>
          <xsd:enumeration value="Aviación Agrícola"/>
          <xsd:enumeration value="Infografía"/>
        </xsd:restriction>
      </xsd:simpleType>
    </xsd:element>
    <xsd:element name="Vigencia" ma:index="10" nillable="true" ma:displayName="Vigencia" ma:internalName="Vigencia">
      <xsd:simpleType>
        <xsd:restriction base="dms:Text">
          <xsd:maxLength value="255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2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 xmlns="ae949776-4767-4226-814a-711baaeeb010">Tráfico de Aeropuertos</Tema>
    <Vigencia xmlns="ae949776-4767-4226-814a-711baaeeb010">2019</Vigencia>
    <Dependencia xmlns="ae949776-4767-4226-814a-711baaeeb010">Transporte aéreo</Dependencia>
    <Formato xmlns="ae949776-4767-4226-814a-711baaeeb010">/Style%20Library/Images/xls.svg</Formato>
    <Orden xmlns="ae949776-4767-4226-814a-711baaeeb010" xsi:nil="true"/>
  </documentManagement>
</p:properties>
</file>

<file path=customXml/itemProps1.xml><?xml version="1.0" encoding="utf-8"?>
<ds:datastoreItem xmlns:ds="http://schemas.openxmlformats.org/officeDocument/2006/customXml" ds:itemID="{863B8ACF-F881-4881-AC06-74B5F6E9A9B2}"/>
</file>

<file path=customXml/itemProps2.xml><?xml version="1.0" encoding="utf-8"?>
<ds:datastoreItem xmlns:ds="http://schemas.openxmlformats.org/officeDocument/2006/customXml" ds:itemID="{40C694FA-388A-49A3-AB8F-7CFA07F961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23ED69-EE6E-4582-8A74-AEB89F6DCFC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0726b51-053f-4c94-b232-84feaf88464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INDICE</vt:lpstr>
      <vt:lpstr>Novedades</vt:lpstr>
      <vt:lpstr>CUADRO 6,1</vt:lpstr>
      <vt:lpstr>CUADRO 6,2</vt:lpstr>
      <vt:lpstr>CUADRO 6.3</vt:lpstr>
      <vt:lpstr>CUADRO 6.4</vt:lpstr>
      <vt:lpstr>CUADRO 6.5</vt:lpstr>
      <vt:lpstr>CUADRO 6.6</vt:lpstr>
      <vt:lpstr>'CUADRO 6,1'!Área_de_impresión</vt:lpstr>
      <vt:lpstr>'CUADRO 6,2'!Área_de_impresión</vt:lpstr>
      <vt:lpstr>'CUADRO 6,1'!PAX_NACIONAL</vt:lpstr>
      <vt:lpstr>'CUADRO 6,2'!PAX_NACIONAL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Estadisticas Trafico de Aeropuertos Septiembre 2019</dc:title>
  <dc:creator>Cristian Camilo Amezquita Bravo</dc:creator>
  <cp:lastModifiedBy>Victor Alejandro Lozano Amortegui</cp:lastModifiedBy>
  <dcterms:created xsi:type="dcterms:W3CDTF">2019-08-28T19:21:54Z</dcterms:created>
  <dcterms:modified xsi:type="dcterms:W3CDTF">2019-11-01T19:29:29Z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0x010100BDD157D52FA0264E9A7F0BE2EF8C27FD</vt:lpwstr>
  </property>
</Properties>
</file>